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3140" activeTab="0"/>
  </bookViews>
  <sheets>
    <sheet name="Accueil" sheetId="1" r:id="rId1"/>
    <sheet name="Thème 5" sheetId="2" r:id="rId2"/>
    <sheet name="Résultats" sheetId="3" r:id="rId3"/>
  </sheets>
  <definedNames/>
  <calcPr fullCalcOnLoad="1"/>
</workbook>
</file>

<file path=xl/comments2.xml><?xml version="1.0" encoding="utf-8"?>
<comments xmlns="http://schemas.openxmlformats.org/spreadsheetml/2006/main">
  <authors>
    <author>David</author>
  </authors>
  <commentList>
    <comment ref="J6" authorId="0">
      <text>
        <r>
          <rPr>
            <b/>
            <sz val="9"/>
            <rFont val="Tahoma"/>
            <family val="2"/>
          </rPr>
          <t>En cochant le mode de preuve 4, les modes de  preuve 3 et le 1 sont cochés automatiquement.</t>
        </r>
      </text>
    </comment>
    <comment ref="J7" authorId="0">
      <text>
        <r>
          <rPr>
            <b/>
            <sz val="9"/>
            <rFont val="Tahoma"/>
            <family val="2"/>
          </rPr>
          <t>En cochant le mode de preuve 3, le mode de preuve 1 est coché automatiquement.</t>
        </r>
      </text>
    </comment>
    <comment ref="J17" authorId="0">
      <text>
        <r>
          <rPr>
            <b/>
            <sz val="9"/>
            <rFont val="Tahoma"/>
            <family val="2"/>
          </rPr>
          <t>En cochant le mode de preuve 3, le mode de preuve 1 est coché automatiquement</t>
        </r>
      </text>
    </comment>
    <comment ref="J21" authorId="0">
      <text>
        <r>
          <rPr>
            <b/>
            <sz val="9"/>
            <rFont val="Tahoma"/>
            <family val="2"/>
          </rPr>
          <t>En cochant le mode de preuve 4, les modes de preuve 3, 2 et 1 sont cochés automatiquement.</t>
        </r>
      </text>
    </comment>
    <comment ref="J22" authorId="0">
      <text>
        <r>
          <rPr>
            <b/>
            <sz val="9"/>
            <rFont val="Tahoma"/>
            <family val="2"/>
          </rPr>
          <t>En cochant le mode de preuve 3, les modes de preuve 2 et le 1 sont cochés automatiquement.</t>
        </r>
        <r>
          <rPr>
            <sz val="9"/>
            <rFont val="Tahoma"/>
            <family val="2"/>
          </rPr>
          <t xml:space="preserve">
</t>
        </r>
      </text>
    </comment>
    <comment ref="J23" authorId="0">
      <text>
        <r>
          <rPr>
            <b/>
            <sz val="9"/>
            <rFont val="Tahoma"/>
            <family val="2"/>
          </rPr>
          <t>En cochant le mode de preuve 2, le mode de preuve 1 est coché automatiquement.</t>
        </r>
      </text>
    </comment>
    <comment ref="J26" authorId="0">
      <text>
        <r>
          <rPr>
            <b/>
            <sz val="9"/>
            <rFont val="Tahoma"/>
            <family val="2"/>
          </rPr>
          <t>En cochant le mode de preuve 4, les modes de preuve 3, 2 et 1 sont cochés automatiquement.</t>
        </r>
      </text>
    </comment>
    <comment ref="J27" authorId="0">
      <text>
        <r>
          <rPr>
            <b/>
            <sz val="9"/>
            <rFont val="Tahoma"/>
            <family val="2"/>
          </rPr>
          <t>En cochant le mode de preuve 3, les modes de preuve 2 et le 1 sont cochés automatiquement.</t>
        </r>
      </text>
    </comment>
    <comment ref="J28" authorId="0">
      <text>
        <r>
          <rPr>
            <b/>
            <sz val="9"/>
            <rFont val="Tahoma"/>
            <family val="2"/>
          </rPr>
          <t>En cochant le mode de preuve 2, le mode de preuve 1 est coché automatiquement.</t>
        </r>
      </text>
    </comment>
    <comment ref="J31" authorId="0">
      <text>
        <r>
          <rPr>
            <b/>
            <sz val="9"/>
            <rFont val="Tahoma"/>
            <family val="2"/>
          </rPr>
          <t>En cochant le mode de preuve 4, les modes de preuve 3, 2 et 1 sont cochés automatiquement.</t>
        </r>
      </text>
    </comment>
    <comment ref="J32" authorId="0">
      <text>
        <r>
          <rPr>
            <b/>
            <sz val="9"/>
            <rFont val="Tahoma"/>
            <family val="2"/>
          </rPr>
          <t>En cochant le mode de preuve 3, les modes de preuve 2 et 1 sont cochés automatiquement.</t>
        </r>
      </text>
    </comment>
    <comment ref="J33" authorId="0">
      <text>
        <r>
          <rPr>
            <b/>
            <sz val="9"/>
            <rFont val="Tahoma"/>
            <family val="2"/>
          </rPr>
          <t>En cochant le mode de preuve 2, le mode de preuve 1 est coché automatiquement.</t>
        </r>
      </text>
    </comment>
    <comment ref="J36" authorId="0">
      <text>
        <r>
          <rPr>
            <b/>
            <sz val="9"/>
            <rFont val="Tahoma"/>
            <family val="2"/>
          </rPr>
          <t>En cochant le mode de preuve 4, les modes de preuve 2 et 1 sont cochés automatiquement.</t>
        </r>
      </text>
    </comment>
    <comment ref="J38" authorId="0">
      <text>
        <r>
          <rPr>
            <b/>
            <sz val="9"/>
            <rFont val="Tahoma"/>
            <family val="2"/>
          </rPr>
          <t>En cochant le mode de preuve 2, le mode de preuve 1 est coché automatiquement.</t>
        </r>
      </text>
    </comment>
  </commentList>
</comments>
</file>

<file path=xl/sharedStrings.xml><?xml version="1.0" encoding="utf-8"?>
<sst xmlns="http://schemas.openxmlformats.org/spreadsheetml/2006/main" count="137" uniqueCount="95">
  <si>
    <t>Non conforme</t>
  </si>
  <si>
    <t>Etablissement :</t>
  </si>
  <si>
    <t xml:space="preserve"> Responsable du service biomédical : </t>
  </si>
  <si>
    <t>Résultats</t>
  </si>
  <si>
    <t xml:space="preserve"> Contact - Responsable du service  :</t>
  </si>
  <si>
    <t>Thème n°5 : CONDITIONS DE TRAVAIL ET PRISE EN COMPTE DES RISQUES</t>
  </si>
  <si>
    <t>Les réglages et paramétrages des dispositifs médicaux à la mise en service et lors des interventions techniques sont conservés et consultables</t>
  </si>
  <si>
    <t>MDP n°4</t>
  </si>
  <si>
    <t>MDP n°3</t>
  </si>
  <si>
    <t>MDP n°2</t>
  </si>
  <si>
    <t>MDP n°1</t>
  </si>
  <si>
    <t>Information ou document précisant les dispositifs médicaux et les personnels habilités concernés par la procédure de conservation des réglages et paramétrages</t>
  </si>
  <si>
    <t>Information, liste ou document sur l'identification des personnels de l'entité biomédicale devant connaître et mettre en œuvre la procédure de conservation des réglages et paramétrages des dispositifs médicaux</t>
  </si>
  <si>
    <t>2 exemples d'enregistrement des réglages et paramétrages à la mise en service et lors des maintenances et contrôles qualité de dispositifs médicaux critiques différents</t>
  </si>
  <si>
    <t>L'entité biomédicale dispose de locaux adaptés, en surface et en fonctionnalité, aux besoins de ses personnels (même temporaires comme les stagiaires) pour remplir leurs missions</t>
  </si>
  <si>
    <t>Information ou document prouvant que les locaux sont appréciés par le personnel de l’entité biomédicale, les visiteurs et les utilisateurs (enquêtes de satisfaction) et périodiquement améliorés.</t>
  </si>
  <si>
    <t>Information, extrait ou document démontrant que l’entité biomédicale dispose des fluides médicaux, des installations électriques et de l’infrastructure compatibles avec ses activités opérationnelles dont celles de maintenance et de contrôle qualité</t>
  </si>
  <si>
    <t>Information ou document montrant que la surface par technicien de l’entité biomédicale est suffisante pour sa sécurité et la qualité de ses prestations (généralement cette surface est entre 25 m2 et 35 m2)</t>
  </si>
  <si>
    <t>Information, extrait ou document montrant le plan des locaux de l’entité biomédicale avec localisation des fonctions et définition des zones de travail, de rangement et de circulation</t>
  </si>
  <si>
    <t>L’entité biomédicale est attentive à la propreté et à la bonne organisation fonctionnelle de ses espaces de travail.</t>
  </si>
  <si>
    <t>Information ou document sur la prise en compte périodique des retours des personnels de l’entité biomédicale pour améliorer l’ergonomie, l’hygiène et la propreté des espaces de travail (qui fait quoi, quand et comment…)</t>
  </si>
  <si>
    <t>Information ou document démontrant qu’une démarche « 5S » ou équivalente est mise en œuvre périodiquement permettant de conserver les espaces de travail rangés et propres</t>
  </si>
  <si>
    <t>Information précisant les formations suivies par les personnels de l’entité biomédicale sur l’hygiène et l’ergonomie au poste de travail (dates, durées, contenus…)</t>
  </si>
  <si>
    <t>Informations ou document sur les modalités d’organisation, de rangement et de nettoyage des espaces de travail (qui fait quoi, quand et comment…)</t>
  </si>
  <si>
    <t>L’entité biomédicale peut localiser les dispositifs médicaux et dresser un bilan de leur état technique et de l’historique des interventions faites</t>
  </si>
  <si>
    <t>Information ou document prouvant que des dispositions techniques permettent la localisation en temps réel des dispositifs médicaux (par exemple géolocalisation) et l’accès à leur état technique</t>
  </si>
  <si>
    <t>Information, document ou processus chronologique prouvant un délai inférieur à 10 mn pour obtenir la localisation et l’état technique de n’importe quel dispositif médical critique de l’établissement (ou de son groupement)</t>
  </si>
  <si>
    <t>2 extraits récents (année N) du système d’information montrant la localisation précise et l’état technique de dispositifs médicaux critiques</t>
  </si>
  <si>
    <t>Information ou document précisant comment un personnel de l’entité biomédicale peut localiser à tout moment un dispositif médical existant dans l’inventaire afin de le prendre en charge rapidement</t>
  </si>
  <si>
    <t>L’entité biomédicale s’assure, en lien avec les services utilisateurs, qu’une procédure d’hygiène-sécurité et de décontamination est systématiquement appliquée lors de la prise en charge de dispositifs médicaux contaminés</t>
  </si>
  <si>
    <t>Information ou document prouvant la mise en œuvre et la mesure des résultats d’actions d’amélioration annuelles faisant suite aux évaluations réalisées</t>
  </si>
  <si>
    <t>Information ou document prouvant l’évaluation périodique annuelle du respect de ces modalités par le personnel biomédical et les utilisateurs</t>
  </si>
  <si>
    <t>Information ou document précisant les modalités de traçabilité des dispositifs médicaux décontaminés tout au long de leur prise en charge au sein de l’entité biomédicale</t>
  </si>
  <si>
    <t>Informations, contrats de service ou procédure de prise en charge, par l’entité biomédicale, de dispositifs médicaux décontaminés par les services utilisateurs (qui fait quoi, quand et comment…)</t>
  </si>
  <si>
    <t xml:space="preserve"> L’entité biomédicale veille à la gestion de ses encombrants ou rebuts, de ses déchets et effluents vis-à-vis de l’environnement</t>
  </si>
  <si>
    <t>Information ou document démontrant que l’entité biomédicale met en œuvre une politique environnementale et la respecte en l’évaluant périodiquement</t>
  </si>
  <si>
    <t>Liste ou information sur les personnels de l’entité biomédicale devant connaître et mettre en œuvre les dispositions ou formés aux problématiques et normes environnementales</t>
  </si>
  <si>
    <t>2 exemples d’enregistrements récents de dispositions mises en œuvre (traçabilité des actions faites)</t>
  </si>
  <si>
    <t>Information, document ou procédure précisant les dispositions de gestion des encombrants, rebuts, déchets et effluents de l’entité biomédicale (qui fait quoi, quand et comment…)</t>
  </si>
  <si>
    <t>L’entité biomédicale veille à la gestion des dispositifs médicaux hors service et à la valorisation de ceux réformés mais encore fonctionnels</t>
  </si>
  <si>
    <t>Information ou document prouvant, sur l’année N-1, que des dispositifs réformés mais encore fonctionnels sont décontaminés et valorisés et que leurs pièces détachées ou accessoires et les documents d’emploi, d’entretien et de maintenance sont conservés lorsque c’est pertinent</t>
  </si>
  <si>
    <t>Liste ou information précisant les personnels de l’entité biomédicale devant connaître et mettre en œuvre les dispositions de réforme ou de valorisation des dispositifs médicaux mis hors service</t>
  </si>
  <si>
    <t>Information, document ou procédure précisant les modalités de valorisation ou de réutilisation des dispositifs médicaux réformés mais encore fonctionnels</t>
  </si>
  <si>
    <t>Information, document ou procédure précisant les modalités de retrait de service ou de réforme des dispositifs médicaux et des suites données (qui fait quoi, quand et comment…)</t>
  </si>
  <si>
    <t>Information, document ou procédure de conservation des réglages et paramétrages à la mise en service et lors des maintenances et contrôles qualité des dispositifs médicaux critiques (qui fait quoi, quand et comment ?)</t>
  </si>
  <si>
    <t>TOTAL DES POINTS</t>
  </si>
  <si>
    <t xml:space="preserve">Êtes-vous éligibles à la certification AFAQ biomédical? </t>
  </si>
  <si>
    <t>Question 28 : Conservation des réglages et paramétrages des dispositifs médicaux</t>
  </si>
  <si>
    <t>Question 29 : Des locaux adaptés aux activités biomédicales</t>
  </si>
  <si>
    <t>Question 31 : Localiser rapidement les dispositifs médicaux</t>
  </si>
  <si>
    <t>Question 32 : Hygiène et sécurité sur les dispositifs médicaux contaminés</t>
  </si>
  <si>
    <t>Question 33 : Vigilance sur l'impact environnemental</t>
  </si>
  <si>
    <t>Question 34 : Gestion des dispositifs médicaux hors-service ou réformés</t>
  </si>
  <si>
    <t>Question 30 : Propreté et bonne organisation des espaces de travail</t>
  </si>
  <si>
    <t>Suis-je conforme?</t>
  </si>
  <si>
    <t>Mon nombre de points</t>
  </si>
  <si>
    <t>Pourcentage du niveau de qualité mesuré (%)</t>
  </si>
  <si>
    <t>69/100</t>
  </si>
  <si>
    <t>MDP 4</t>
  </si>
  <si>
    <t>MDP 3</t>
  </si>
  <si>
    <t>MDP 2</t>
  </si>
  <si>
    <t>MDP 1</t>
  </si>
  <si>
    <t>Objectif</t>
  </si>
  <si>
    <t xml:space="preserve">L’outil d’autodiagnostic permet aux acteurs des services biomédicaux hospitaliers d’évaluer leur conformité aux exigences du thème 5 de la Certification "AFAQ Service Biomédical" de façon simple et rapide. Il contient 7 questions (28 à 34) associées à 4 niveaux de mode de preuve. </t>
  </si>
  <si>
    <t>Bienvenue sur l’outil d’auto-diagnostic évaluant l'éligibilité de votre service biomédical au thème 5 de la certification "AFAQ Service Biomédical"</t>
  </si>
  <si>
    <t>Mode de preuve en votre possession et niveau de conformité</t>
  </si>
  <si>
    <t xml:space="preserve">Question </t>
  </si>
  <si>
    <t>Intitulé de la question</t>
  </si>
  <si>
    <t>Mode de preuve 4 : très bon niveau, 40 points de qualité</t>
  </si>
  <si>
    <t>Mode de preuve 3 : bon niveau, 30 points de qualité</t>
  </si>
  <si>
    <t>Mode de preuve 2 : niveau moyen, 20 points de qualité</t>
  </si>
  <si>
    <t>Mode de preuve 1 : niveau faible, 10 points de qualité</t>
  </si>
  <si>
    <t>Mode d'emploi : faites le test !</t>
  </si>
  <si>
    <r>
      <t xml:space="preserve">Chaque question conforme peut rapporter 10, 15 ou 20 points. Un total de </t>
    </r>
    <r>
      <rPr>
        <b/>
        <sz val="12"/>
        <color indexed="60"/>
        <rFont val="Calibri"/>
        <family val="2"/>
      </rPr>
      <t>70/100 points</t>
    </r>
    <r>
      <rPr>
        <b/>
        <sz val="12"/>
        <color indexed="8"/>
        <rFont val="Calibri"/>
        <family val="2"/>
      </rPr>
      <t xml:space="preserve"> minimum est nécessaire pour pouvoir être éligible au thème 5 de la certification "AFAQ service biomédical".</t>
    </r>
  </si>
  <si>
    <t>Non conformités</t>
  </si>
  <si>
    <t>Chaque Mode de Preuve (MDP) fournit un certain nombre de points de qualité (40, 30, 20, 10).</t>
  </si>
  <si>
    <t>Date de réalisation (jj/mm/aaaa) :</t>
  </si>
  <si>
    <t>Mail:</t>
  </si>
  <si>
    <t>Tel:</t>
  </si>
  <si>
    <t>https://www.sciencedirect.com/science/article/pii/S195975682200061X</t>
  </si>
  <si>
    <t xml:space="preserve">Si vous souhaitez plus de précision sur la certification "AFAQ Service Biomédical", rendez vous sur le lien suivant: </t>
  </si>
  <si>
    <t>Un MDP par question est suffisant pour être conforme, mais en cocher plusieurs augmente votre niveau de qualité.</t>
  </si>
  <si>
    <t>Coordonnées du service biomédical et du responsable</t>
  </si>
  <si>
    <r>
      <rPr>
        <b/>
        <sz val="12"/>
        <color indexed="8"/>
        <rFont val="Calibri"/>
        <family val="2"/>
      </rPr>
      <t xml:space="preserve">- "Seiri" : </t>
    </r>
    <r>
      <rPr>
        <sz val="11"/>
        <color theme="1"/>
        <rFont val="Calibri"/>
        <family val="2"/>
      </rPr>
      <t xml:space="preserve">
- Trier et jeter les anciennes sauvegardes documentaires ou numériques qui ne sont plus utiles (DM qui ne sont plus présents dans l’établissement).
</t>
    </r>
    <r>
      <rPr>
        <b/>
        <sz val="12"/>
        <color indexed="8"/>
        <rFont val="Calibri"/>
        <family val="2"/>
      </rPr>
      <t xml:space="preserve">- "Seiketsu" : </t>
    </r>
    <r>
      <rPr>
        <sz val="11"/>
        <color theme="1"/>
        <rFont val="Calibri"/>
        <family val="2"/>
      </rPr>
      <t xml:space="preserve">
- Standardiser la zone de stockage, il faut définir une politique de nomenclature claire ainsi qu’une procédure, afin que ces sauvegardes soient rangées de la même manière par tous les intervenants pour que celles-ci puissent être retrouvées facilement.
- Définir et identifier l’espace de rangement pour la sauvegarde des réglages et des paramétrages des DM, sur le réseau hospitalier par exemple, même ceux en format papier en les numérisant.</t>
    </r>
  </si>
  <si>
    <r>
      <rPr>
        <b/>
        <sz val="12"/>
        <color indexed="8"/>
        <rFont val="Calibri"/>
        <family val="2"/>
      </rPr>
      <t xml:space="preserve">- "Seiri" : </t>
    </r>
    <r>
      <rPr>
        <sz val="11"/>
        <color theme="1"/>
        <rFont val="Calibri"/>
        <family val="2"/>
      </rPr>
      <t xml:space="preserve">
- Repérer et éliminer tous les objets qui n’ont pas été utilisés depuis 1 an afin de ne conserver que ce qui est nécessaire.
</t>
    </r>
    <r>
      <rPr>
        <b/>
        <sz val="12"/>
        <color indexed="8"/>
        <rFont val="Calibri"/>
        <family val="2"/>
      </rPr>
      <t xml:space="preserve">- "Seiketsu" : </t>
    </r>
    <r>
      <rPr>
        <sz val="11"/>
        <color theme="1"/>
        <rFont val="Calibri"/>
        <family val="2"/>
      </rPr>
      <t xml:space="preserve">
- Réaliser un plan des locaux du service biomédical avec la localisation des fonctions et définitions des zones de travail, de rangement et de circulation.
</t>
    </r>
    <r>
      <rPr>
        <b/>
        <sz val="12"/>
        <color indexed="8"/>
        <rFont val="Calibri"/>
        <family val="2"/>
      </rPr>
      <t xml:space="preserve">- "Shitsuke" : </t>
    </r>
    <r>
      <rPr>
        <sz val="11"/>
        <color theme="1"/>
        <rFont val="Calibri"/>
        <family val="2"/>
      </rPr>
      <t xml:space="preserve">
- Vérifier régulièrement que les objets inutiles ne soient pas conservés.</t>
    </r>
  </si>
  <si>
    <r>
      <rPr>
        <b/>
        <sz val="12"/>
        <color indexed="8"/>
        <rFont val="Calibri"/>
        <family val="2"/>
      </rPr>
      <t xml:space="preserve">- "Seiri" : </t>
    </r>
    <r>
      <rPr>
        <sz val="11"/>
        <color theme="1"/>
        <rFont val="Calibri"/>
        <family val="2"/>
      </rPr>
      <t xml:space="preserve">
- Supprimer les objets inutiles qui n’ont pas servi depuis au moins 1 an.
</t>
    </r>
    <r>
      <rPr>
        <b/>
        <sz val="12"/>
        <color indexed="8"/>
        <rFont val="Calibri"/>
        <family val="2"/>
      </rPr>
      <t xml:space="preserve">- "Seiketsu" : </t>
    </r>
    <r>
      <rPr>
        <sz val="11"/>
        <color theme="1"/>
        <rFont val="Calibri"/>
        <family val="2"/>
      </rPr>
      <t xml:space="preserve">
- Identifier et étiqueter des différents espaces de travail administratif et « techniques » (les bureaux, les paillasses humides, zone ventilation, zone réchauffement patient, zone ventilation avec présence des fluides médicaux, arrivé matériels neuf avec zone de décartonnage en attente de mise en service, stockages matériels de prêt, pièces détachées …), sens de circulation des DM dans l’atelier.</t>
    </r>
  </si>
  <si>
    <r>
      <rPr>
        <b/>
        <sz val="12"/>
        <color indexed="8"/>
        <rFont val="Calibri"/>
        <family val="2"/>
      </rPr>
      <t xml:space="preserve">- "Seiton" : </t>
    </r>
    <r>
      <rPr>
        <sz val="11"/>
        <color theme="1"/>
        <rFont val="Calibri"/>
        <family val="2"/>
      </rPr>
      <t xml:space="preserve">
- Inventorier tous les équipements afin de connaître leur localisation précise.
</t>
    </r>
    <r>
      <rPr>
        <b/>
        <sz val="12"/>
        <color indexed="8"/>
        <rFont val="Calibri"/>
        <family val="2"/>
      </rPr>
      <t xml:space="preserve">- "Seiketsu" : </t>
    </r>
    <r>
      <rPr>
        <sz val="11"/>
        <color theme="1"/>
        <rFont val="Calibri"/>
        <family val="2"/>
      </rPr>
      <t xml:space="preserve">
- Utiliser un logiciel de GMAO afin de recenser tous les Dispositifs Médicaux à un seul endroit.
- Établir des procédures pour assurer la bonne mise en œuvre du recensement des DM.</t>
    </r>
  </si>
  <si>
    <r>
      <rPr>
        <b/>
        <sz val="12"/>
        <color indexed="8"/>
        <rFont val="Calibri"/>
        <family val="2"/>
      </rPr>
      <t xml:space="preserve">- "Seiketsu" : </t>
    </r>
    <r>
      <rPr>
        <sz val="11"/>
        <color theme="1"/>
        <rFont val="Calibri"/>
        <family val="2"/>
      </rPr>
      <t xml:space="preserve">
- Mettre en place des documents à remplir (checklist) durant le nettoyage de l’équipement.
</t>
    </r>
    <r>
      <rPr>
        <b/>
        <sz val="12"/>
        <color indexed="8"/>
        <rFont val="Calibri"/>
        <family val="2"/>
      </rPr>
      <t xml:space="preserve">- "Shitsuke" : </t>
    </r>
    <r>
      <rPr>
        <sz val="11"/>
        <color theme="1"/>
        <rFont val="Calibri"/>
        <family val="2"/>
      </rPr>
      <t xml:space="preserve">
- Mettre en place des visites régulières (annuelles) de vérification de l’application de la procédure.
- Mettre en place des procédures de renvoi au service utilisateur de l’équipement si la procédure de nettoyage et décontamination n’a pas été suivie.</t>
    </r>
  </si>
  <si>
    <r>
      <rPr>
        <b/>
        <sz val="12"/>
        <color indexed="8"/>
        <rFont val="Calibri"/>
        <family val="2"/>
      </rPr>
      <t xml:space="preserve">- "Seiri" : </t>
    </r>
    <r>
      <rPr>
        <sz val="11"/>
        <color theme="1"/>
        <rFont val="Calibri"/>
        <family val="2"/>
      </rPr>
      <t xml:space="preserve">
- Éliminer les déchets et encombrants dans les ateliers biomédicaux.
</t>
    </r>
    <r>
      <rPr>
        <b/>
        <sz val="12"/>
        <color indexed="8"/>
        <rFont val="Calibri"/>
        <family val="2"/>
      </rPr>
      <t xml:space="preserve">- "Seiketsu" : </t>
    </r>
    <r>
      <rPr>
        <sz val="11"/>
        <color theme="1"/>
        <rFont val="Calibri"/>
        <family val="2"/>
      </rPr>
      <t xml:space="preserve">
- Mettre en place la séparation des déchets par leur identification : effluents liquides, solides, DASRI etc. Différents conteneurs séparés et étiquetés doivent permettre ce tri des déchets qui seront éliminés régulièrement.
</t>
    </r>
    <r>
      <rPr>
        <b/>
        <sz val="12"/>
        <color indexed="8"/>
        <rFont val="Calibri"/>
        <family val="2"/>
      </rPr>
      <t xml:space="preserve">- "Shitsuke" : </t>
    </r>
    <r>
      <rPr>
        <sz val="11"/>
        <color theme="1"/>
        <rFont val="Calibri"/>
        <family val="2"/>
      </rPr>
      <t xml:space="preserve">
- L’étiquetage doit permettre le suivi des conteneurs en cas de problème. Des formations régulières et de la communication doivent être mises en place pour la sensibilisation au tri.</t>
    </r>
  </si>
  <si>
    <r>
      <rPr>
        <b/>
        <sz val="12"/>
        <color indexed="8"/>
        <rFont val="Calibri"/>
        <family val="2"/>
      </rPr>
      <t xml:space="preserve">- "Seiri" : </t>
    </r>
    <r>
      <rPr>
        <sz val="11"/>
        <color theme="1"/>
        <rFont val="Calibri"/>
        <family val="2"/>
      </rPr>
      <t xml:space="preserve">
- Jeter ou recycler les équipements jugés inutilisés et inutilisables.
</t>
    </r>
    <r>
      <rPr>
        <b/>
        <sz val="12"/>
        <color indexed="8"/>
        <rFont val="Calibri"/>
        <family val="2"/>
      </rPr>
      <t>- "Seiton" :</t>
    </r>
    <r>
      <rPr>
        <sz val="11"/>
        <color theme="1"/>
        <rFont val="Calibri"/>
        <family val="2"/>
      </rPr>
      <t xml:space="preserve">
- Ranger les équipements hors-services dans des sections spécialisées, étiquetées et délimitées. Une autre section doit servir à stocker les équipements réformés mais fonctionnels.
</t>
    </r>
    <r>
      <rPr>
        <b/>
        <sz val="12"/>
        <color indexed="8"/>
        <rFont val="Calibri"/>
        <family val="2"/>
      </rPr>
      <t xml:space="preserve">- "Seiketsu" : </t>
    </r>
    <r>
      <rPr>
        <sz val="11"/>
        <color theme="1"/>
        <rFont val="Calibri"/>
        <family val="2"/>
      </rPr>
      <t xml:space="preserve">
- Mettre en place une procédure de mise hors service d’un équipement ainsi que celle de réforme d’un équipement. Des documents doivent également décrire les procédures de gestion de ces équipements afin de s’occuper rapidement de leur gestion.
</t>
    </r>
    <r>
      <rPr>
        <b/>
        <sz val="12"/>
        <color indexed="8"/>
        <rFont val="Calibri"/>
        <family val="2"/>
      </rPr>
      <t xml:space="preserve">- "Shitsuke" : </t>
    </r>
    <r>
      <rPr>
        <sz val="11"/>
        <color theme="1"/>
        <rFont val="Calibri"/>
        <family val="2"/>
      </rPr>
      <t xml:space="preserve">
- Recenser les équipements dans le logiciel GMAO afin de connaître les actions menées, leur état et leur statut.</t>
    </r>
  </si>
  <si>
    <t>Les apports de la méthode 5S dans la validation des modes de preuve (MDP)</t>
  </si>
  <si>
    <t>Commentaires</t>
  </si>
  <si>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 xml:space="preserve">Contact UTC : Pol-Manoël FELAN                                          </t>
    </r>
    <r>
      <rPr>
        <sz val="16"/>
        <color indexed="8"/>
        <rFont val="Calibri"/>
        <family val="2"/>
      </rPr>
      <t xml:space="preserve">   https://travaux.master.utc.fr/formations-master/ingenierie-de-la-sante/ids205</t>
    </r>
    <r>
      <rPr>
        <sz val="16"/>
        <color indexed="8"/>
        <rFont val="Calibri"/>
        <family val="2"/>
      </rPr>
      <t xml:space="preserve">         
                 DOI : https://doi.org/10.34756/ids205</t>
    </r>
  </si>
  <si>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 xml:space="preserve">Contact UTC : Pol-Manoël FELAN                                                                                                                                                                                                                                                                                                                   </t>
    </r>
    <r>
      <rPr>
        <sz val="16"/>
        <color indexed="8"/>
        <rFont val="Calibri"/>
        <family val="2"/>
      </rPr>
      <t xml:space="preserve">   https://travaux.master.utc.fr/formations-master/ingenierie-de-la-sante/ids205                DOI : https://doi.org/10.34756/ids205</t>
    </r>
  </si>
  <si>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Contact UTC : Pol-Manoël FELAN</t>
    </r>
    <r>
      <rPr>
        <sz val="16"/>
        <color indexed="8"/>
        <rFont val="Calibri"/>
        <family val="2"/>
      </rPr>
      <t xml:space="preserve">                                  https://travaux.master.utc.fr/formations-master/ingenierie-de-la-sante/ids205
</t>
    </r>
    <r>
      <rPr>
        <sz val="16"/>
        <color indexed="8"/>
        <rFont val="Calibri"/>
        <family val="2"/>
      </rPr>
      <t xml:space="preserve">       DOI : https://doi.org/10.34756/ids205</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</si>
</sst>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quot; &quot;##&quot; &quot;##&quot; &quot;##&quot; &quot;##"/>
  </numFmts>
  <fonts count="82">
    <font>
      <sz val="11"/>
      <color theme="1"/>
      <name val="Calibri"/>
      <family val="2"/>
    </font>
    <font>
      <sz val="11"/>
      <color indexed="8"/>
      <name val="Calibri"/>
      <family val="2"/>
    </font>
    <font>
      <sz val="10"/>
      <name val="Arial"/>
      <family val="2"/>
    </font>
    <font>
      <b/>
      <sz val="12"/>
      <color indexed="8"/>
      <name val="Calibri"/>
      <family val="2"/>
    </font>
    <font>
      <b/>
      <sz val="10"/>
      <color indexed="9"/>
      <name val="Arial"/>
      <family val="2"/>
    </font>
    <font>
      <b/>
      <sz val="12"/>
      <color indexed="60"/>
      <name val="Calibri"/>
      <family val="2"/>
    </font>
    <font>
      <sz val="9"/>
      <name val="Tahoma"/>
      <family val="2"/>
    </font>
    <font>
      <b/>
      <sz val="9"/>
      <name val="Tahoma"/>
      <family val="2"/>
    </font>
    <font>
      <sz val="16"/>
      <color indexed="8"/>
      <name val="Calibri"/>
      <family val="2"/>
    </font>
    <font>
      <b/>
      <sz val="16"/>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u val="single"/>
      <sz val="18"/>
      <color indexed="8"/>
      <name val="Calibri"/>
      <family val="2"/>
    </font>
    <font>
      <b/>
      <sz val="14"/>
      <color indexed="8"/>
      <name val="Calibri"/>
      <family val="2"/>
    </font>
    <font>
      <sz val="12"/>
      <color indexed="8"/>
      <name val="Calibri"/>
      <family val="2"/>
    </font>
    <font>
      <b/>
      <sz val="20"/>
      <color indexed="8"/>
      <name val="Calibri"/>
      <family val="2"/>
    </font>
    <font>
      <sz val="24"/>
      <color indexed="8"/>
      <name val="Calibri"/>
      <family val="2"/>
    </font>
    <font>
      <sz val="26"/>
      <color indexed="8"/>
      <name val="Calibri"/>
      <family val="2"/>
    </font>
    <font>
      <b/>
      <sz val="12"/>
      <name val="Calibri"/>
      <family val="2"/>
    </font>
    <font>
      <b/>
      <sz val="14"/>
      <color indexed="10"/>
      <name val="Calibri"/>
      <family val="2"/>
    </font>
    <font>
      <b/>
      <sz val="26"/>
      <name val="Calibri"/>
      <family val="2"/>
    </font>
    <font>
      <sz val="24"/>
      <name val="Calibri"/>
      <family val="2"/>
    </font>
    <font>
      <b/>
      <sz val="14"/>
      <name val="Calibri"/>
      <family val="2"/>
    </font>
    <font>
      <b/>
      <sz val="16"/>
      <color indexed="9"/>
      <name val="Calibri"/>
      <family val="2"/>
    </font>
    <font>
      <sz val="14"/>
      <name val="Calibri"/>
      <family val="2"/>
    </font>
    <font>
      <b/>
      <sz val="24"/>
      <name val="Calibri"/>
      <family val="2"/>
    </font>
    <font>
      <b/>
      <sz val="24"/>
      <color indexed="8"/>
      <name val="Calibri"/>
      <family val="2"/>
    </font>
    <font>
      <b/>
      <sz val="14"/>
      <color indexed="60"/>
      <name val="Calibri"/>
      <family val="2"/>
    </font>
    <font>
      <sz val="10"/>
      <color indexed="8"/>
      <name val="Calibri"/>
      <family val="0"/>
    </font>
    <font>
      <b/>
      <sz val="12"/>
      <color indexed="63"/>
      <name val="Calibri"/>
      <family val="0"/>
    </font>
    <font>
      <b/>
      <sz val="10"/>
      <color indexed="63"/>
      <name val="Calibri"/>
      <family val="0"/>
    </font>
    <font>
      <b/>
      <sz val="20"/>
      <color indexed="63"/>
      <name val="Calibri"/>
      <family val="0"/>
    </font>
    <font>
      <b/>
      <sz val="10"/>
      <color indexed="8"/>
      <name val="Calibri"/>
      <family val="0"/>
    </font>
    <font>
      <sz val="9"/>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C00000"/>
      <name val="Calibri"/>
      <family val="2"/>
    </font>
    <font>
      <b/>
      <sz val="12"/>
      <color theme="1"/>
      <name val="Calibri"/>
      <family val="2"/>
    </font>
    <font>
      <u val="single"/>
      <sz val="18"/>
      <color theme="1"/>
      <name val="Calibri"/>
      <family val="2"/>
    </font>
    <font>
      <b/>
      <sz val="14"/>
      <color theme="1"/>
      <name val="Calibri"/>
      <family val="2"/>
    </font>
    <font>
      <sz val="12"/>
      <color theme="1"/>
      <name val="Calibri"/>
      <family val="2"/>
    </font>
    <font>
      <b/>
      <sz val="20"/>
      <color theme="1"/>
      <name val="Calibri"/>
      <family val="2"/>
    </font>
    <font>
      <sz val="24"/>
      <color theme="1"/>
      <name val="Calibri"/>
      <family val="2"/>
    </font>
    <font>
      <sz val="26"/>
      <color theme="1"/>
      <name val="Calibri"/>
      <family val="2"/>
    </font>
    <font>
      <sz val="16"/>
      <color theme="1"/>
      <name val="Calibri"/>
      <family val="2"/>
    </font>
    <font>
      <b/>
      <sz val="14"/>
      <color rgb="FFFF0000"/>
      <name val="Calibri"/>
      <family val="2"/>
    </font>
    <font>
      <sz val="16"/>
      <color rgb="FF000000"/>
      <name val="Calibri"/>
      <family val="2"/>
    </font>
    <font>
      <b/>
      <sz val="24"/>
      <color theme="1"/>
      <name val="Calibri"/>
      <family val="2"/>
    </font>
    <font>
      <b/>
      <sz val="14"/>
      <color rgb="FFC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99CC"/>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56">
    <xf numFmtId="0" fontId="0" fillId="0" borderId="0" xfId="0" applyFont="1" applyAlignment="1">
      <alignment/>
    </xf>
    <xf numFmtId="0" fontId="0" fillId="0" borderId="0" xfId="0" applyAlignment="1" applyProtection="1">
      <alignment/>
      <protection hidden="1"/>
    </xf>
    <xf numFmtId="172" fontId="0" fillId="0" borderId="0" xfId="0" applyNumberFormat="1" applyAlignment="1">
      <alignment/>
    </xf>
    <xf numFmtId="172" fontId="0" fillId="0" borderId="0" xfId="0" applyNumberFormat="1" applyAlignment="1" applyProtection="1">
      <alignment horizontal="center" vertical="center"/>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8" fillId="27" borderId="18" xfId="0" applyFont="1" applyFill="1" applyBorder="1" applyAlignment="1">
      <alignment horizontal="center" vertical="center"/>
    </xf>
    <xf numFmtId="0" fontId="69" fillId="18" borderId="18" xfId="0" applyFont="1" applyFill="1" applyBorder="1" applyAlignment="1" applyProtection="1">
      <alignment horizontal="center" vertical="center" wrapText="1"/>
      <protection hidden="1"/>
    </xf>
    <xf numFmtId="172" fontId="0" fillId="0" borderId="0" xfId="0" applyNumberFormat="1" applyAlignment="1" applyProtection="1">
      <alignment/>
      <protection hidden="1"/>
    </xf>
    <xf numFmtId="0" fontId="70" fillId="0" borderId="0" xfId="0" applyFont="1" applyAlignment="1">
      <alignment vertical="center"/>
    </xf>
    <xf numFmtId="9" fontId="4" fillId="0" borderId="0" xfId="0" applyNumberFormat="1" applyFont="1" applyAlignment="1" applyProtection="1">
      <alignment vertical="center"/>
      <protection hidden="1"/>
    </xf>
    <xf numFmtId="0" fontId="71" fillId="0" borderId="0" xfId="0" applyFont="1" applyAlignment="1" applyProtection="1">
      <alignment vertical="center"/>
      <protection hidden="1"/>
    </xf>
    <xf numFmtId="0" fontId="72" fillId="2" borderId="18" xfId="0" applyFont="1" applyFill="1" applyBorder="1" applyAlignment="1" applyProtection="1">
      <alignment horizontal="center" vertical="center"/>
      <protection hidden="1"/>
    </xf>
    <xf numFmtId="0" fontId="72" fillId="33" borderId="19" xfId="0" applyFont="1" applyFill="1" applyBorder="1" applyAlignment="1" applyProtection="1">
      <alignment horizontal="center" vertical="center"/>
      <protection hidden="1" locked="0"/>
    </xf>
    <xf numFmtId="0" fontId="69" fillId="0" borderId="0" xfId="0" applyFont="1" applyAlignment="1" applyProtection="1">
      <alignment vertical="center"/>
      <protection hidden="1"/>
    </xf>
    <xf numFmtId="0" fontId="0" fillId="0" borderId="19" xfId="0" applyBorder="1" applyAlignment="1">
      <alignment horizontal="center" vertical="center"/>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66" fillId="0" borderId="18"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3" xfId="0" applyBorder="1" applyAlignment="1">
      <alignment/>
    </xf>
    <xf numFmtId="0" fontId="73" fillId="0" borderId="0" xfId="0" applyFont="1" applyAlignment="1" applyProtection="1">
      <alignment vertical="center"/>
      <protection hidden="1"/>
    </xf>
    <xf numFmtId="0" fontId="69" fillId="34" borderId="21" xfId="0" applyFont="1" applyFill="1" applyBorder="1" applyAlignment="1" applyProtection="1">
      <alignment horizontal="center" vertical="center"/>
      <protection hidden="1"/>
    </xf>
    <xf numFmtId="0" fontId="69" fillId="19" borderId="18" xfId="0" applyFont="1" applyFill="1" applyBorder="1" applyAlignment="1" applyProtection="1">
      <alignment horizontal="center" vertical="center"/>
      <protection hidden="1"/>
    </xf>
    <xf numFmtId="0" fontId="69" fillId="13" borderId="18" xfId="0" applyFont="1" applyFill="1" applyBorder="1" applyAlignment="1" applyProtection="1">
      <alignment horizontal="center" vertical="center"/>
      <protection hidden="1"/>
    </xf>
    <xf numFmtId="0" fontId="69" fillId="7" borderId="18" xfId="0" applyFont="1" applyFill="1" applyBorder="1" applyAlignment="1" applyProtection="1">
      <alignment horizontal="center" vertical="center"/>
      <protection hidden="1"/>
    </xf>
    <xf numFmtId="0" fontId="69" fillId="34" borderId="18" xfId="0" applyFont="1" applyFill="1" applyBorder="1" applyAlignment="1" applyProtection="1">
      <alignment horizontal="center" vertical="center"/>
      <protection hidden="1"/>
    </xf>
    <xf numFmtId="0" fontId="69" fillId="18" borderId="21" xfId="0" applyFont="1" applyFill="1" applyBorder="1" applyAlignment="1" applyProtection="1">
      <alignment horizontal="center" vertical="center" wrapText="1"/>
      <protection hidden="1"/>
    </xf>
    <xf numFmtId="0" fontId="69" fillId="18" borderId="20" xfId="0" applyFont="1" applyFill="1" applyBorder="1" applyAlignment="1" applyProtection="1">
      <alignment horizontal="center" vertical="center" wrapText="1"/>
      <protection hidden="1"/>
    </xf>
    <xf numFmtId="0" fontId="69" fillId="18" borderId="19" xfId="0" applyFont="1" applyFill="1" applyBorder="1" applyAlignment="1" applyProtection="1">
      <alignment horizontal="center" vertical="center" wrapText="1"/>
      <protection hidden="1"/>
    </xf>
    <xf numFmtId="0" fontId="68" fillId="27" borderId="20" xfId="0" applyFont="1" applyFill="1" applyBorder="1" applyAlignment="1">
      <alignment horizontal="center" vertical="center"/>
    </xf>
    <xf numFmtId="0" fontId="69" fillId="7" borderId="22" xfId="0" applyFont="1" applyFill="1" applyBorder="1" applyAlignment="1" applyProtection="1">
      <alignment horizontal="center" vertical="center"/>
      <protection hidden="1"/>
    </xf>
    <xf numFmtId="0" fontId="69" fillId="34" borderId="10" xfId="0" applyFont="1" applyFill="1" applyBorder="1" applyAlignment="1" applyProtection="1">
      <alignment horizontal="center" vertical="center"/>
      <protection hidden="1"/>
    </xf>
    <xf numFmtId="0" fontId="74" fillId="19" borderId="18" xfId="0" applyFont="1" applyFill="1" applyBorder="1" applyAlignment="1" applyProtection="1">
      <alignment horizontal="center" vertical="center"/>
      <protection hidden="1"/>
    </xf>
    <xf numFmtId="0" fontId="74" fillId="13" borderId="18" xfId="0" applyFont="1" applyFill="1" applyBorder="1" applyAlignment="1" applyProtection="1">
      <alignment horizontal="center" vertical="center"/>
      <protection hidden="1"/>
    </xf>
    <xf numFmtId="0" fontId="74" fillId="7" borderId="18" xfId="0" applyFont="1" applyFill="1" applyBorder="1" applyAlignment="1" applyProtection="1">
      <alignment horizontal="center" vertical="center"/>
      <protection hidden="1"/>
    </xf>
    <xf numFmtId="0" fontId="74" fillId="34" borderId="18" xfId="0" applyFont="1" applyFill="1" applyBorder="1" applyAlignment="1" applyProtection="1">
      <alignment horizontal="center" vertical="center"/>
      <protection hidden="1"/>
    </xf>
    <xf numFmtId="0" fontId="75" fillId="34" borderId="18" xfId="0" applyFont="1" applyFill="1" applyBorder="1" applyAlignment="1" applyProtection="1">
      <alignment horizontal="center" vertical="center"/>
      <protection hidden="1"/>
    </xf>
    <xf numFmtId="0" fontId="75" fillId="19" borderId="18" xfId="0" applyFont="1" applyFill="1" applyBorder="1" applyAlignment="1" applyProtection="1">
      <alignment horizontal="center" vertical="center"/>
      <protection hidden="1"/>
    </xf>
    <xf numFmtId="0" fontId="75" fillId="13" borderId="18" xfId="0" applyFont="1" applyFill="1" applyBorder="1" applyAlignment="1" applyProtection="1">
      <alignment horizontal="center" vertical="center"/>
      <protection hidden="1"/>
    </xf>
    <xf numFmtId="0" fontId="75" fillId="7" borderId="18" xfId="0" applyFont="1" applyFill="1" applyBorder="1" applyAlignment="1" applyProtection="1">
      <alignment horizontal="center" vertical="center"/>
      <protection hidden="1"/>
    </xf>
    <xf numFmtId="0" fontId="72" fillId="2" borderId="22" xfId="0" applyFont="1" applyFill="1" applyBorder="1" applyAlignment="1" applyProtection="1">
      <alignment horizontal="center" vertical="center"/>
      <protection hidden="1"/>
    </xf>
    <xf numFmtId="0" fontId="34" fillId="35" borderId="18" xfId="51" applyFont="1" applyFill="1" applyBorder="1" applyAlignment="1">
      <alignment horizontal="center" vertical="center"/>
      <protection/>
    </xf>
    <xf numFmtId="173" fontId="34" fillId="35" borderId="18" xfId="51" applyNumberFormat="1" applyFont="1" applyFill="1" applyBorder="1" applyAlignment="1">
      <alignment horizontal="center" vertical="center"/>
      <protection/>
    </xf>
    <xf numFmtId="0" fontId="34" fillId="0" borderId="18" xfId="51" applyFont="1" applyBorder="1" applyAlignment="1">
      <alignment horizontal="center" vertical="center"/>
      <protection/>
    </xf>
    <xf numFmtId="0" fontId="56" fillId="0" borderId="0" xfId="44" applyAlignment="1">
      <alignment/>
    </xf>
    <xf numFmtId="0" fontId="72" fillId="2" borderId="0" xfId="0" applyFont="1" applyFill="1" applyAlignment="1" applyProtection="1">
      <alignment horizontal="center" vertical="center"/>
      <protection hidden="1"/>
    </xf>
    <xf numFmtId="0" fontId="68" fillId="2" borderId="18" xfId="0" applyFont="1" applyFill="1" applyBorder="1" applyAlignment="1">
      <alignment horizontal="center" vertical="center"/>
    </xf>
    <xf numFmtId="0" fontId="0" fillId="0" borderId="21" xfId="0" applyBorder="1" applyAlignment="1" applyProtection="1" quotePrefix="1">
      <alignment horizontal="center" vertical="center" wrapText="1"/>
      <protection hidden="1"/>
    </xf>
    <xf numFmtId="0" fontId="76" fillId="2" borderId="18" xfId="0" applyFont="1" applyFill="1" applyBorder="1" applyAlignment="1" applyProtection="1">
      <alignment horizontal="center" vertical="center" wrapText="1"/>
      <protection hidden="1"/>
    </xf>
    <xf numFmtId="0" fontId="76" fillId="33" borderId="22" xfId="0" applyFont="1" applyFill="1" applyBorder="1" applyAlignment="1" applyProtection="1">
      <alignment horizontal="center" vertical="center" wrapText="1"/>
      <protection hidden="1"/>
    </xf>
    <xf numFmtId="0" fontId="68" fillId="2" borderId="22" xfId="0" applyFont="1" applyFill="1" applyBorder="1" applyAlignment="1">
      <alignment horizontal="center" vertical="center"/>
    </xf>
    <xf numFmtId="172" fontId="0" fillId="35" borderId="0" xfId="0" applyNumberFormat="1" applyFill="1" applyAlignment="1" applyProtection="1">
      <alignment horizontal="center" vertical="center"/>
      <protection hidden="1"/>
    </xf>
    <xf numFmtId="0" fontId="0" fillId="35" borderId="11" xfId="0" applyFill="1" applyBorder="1" applyAlignment="1" applyProtection="1">
      <alignment vertical="center"/>
      <protection hidden="1"/>
    </xf>
    <xf numFmtId="0" fontId="0" fillId="35" borderId="10" xfId="0" applyFill="1" applyBorder="1" applyAlignment="1" applyProtection="1">
      <alignment vertical="center"/>
      <protection hidden="1"/>
    </xf>
    <xf numFmtId="0" fontId="0" fillId="35" borderId="11" xfId="0" applyFill="1" applyBorder="1" applyAlignment="1" applyProtection="1">
      <alignment horizontal="center" vertical="center"/>
      <protection hidden="1"/>
    </xf>
    <xf numFmtId="0" fontId="0" fillId="35" borderId="12" xfId="0" applyFill="1" applyBorder="1" applyAlignment="1" applyProtection="1">
      <alignment horizontal="center" vertical="center"/>
      <protection hidden="1"/>
    </xf>
    <xf numFmtId="0" fontId="0" fillId="35" borderId="13" xfId="0" applyFill="1" applyBorder="1" applyAlignment="1" applyProtection="1">
      <alignment vertical="center"/>
      <protection hidden="1"/>
    </xf>
    <xf numFmtId="0" fontId="0" fillId="35" borderId="0" xfId="0" applyFill="1" applyAlignment="1" applyProtection="1">
      <alignment vertical="center"/>
      <protection hidden="1"/>
    </xf>
    <xf numFmtId="0" fontId="0" fillId="35" borderId="0" xfId="0" applyFill="1" applyAlignment="1" applyProtection="1">
      <alignment horizontal="center" vertical="center"/>
      <protection hidden="1"/>
    </xf>
    <xf numFmtId="0" fontId="0" fillId="35" borderId="14" xfId="0" applyFill="1" applyBorder="1" applyAlignment="1" applyProtection="1">
      <alignment horizontal="center" vertical="center"/>
      <protection hidden="1"/>
    </xf>
    <xf numFmtId="0" fontId="0" fillId="35" borderId="13" xfId="0" applyFill="1" applyBorder="1" applyAlignment="1">
      <alignment/>
    </xf>
    <xf numFmtId="0" fontId="0" fillId="35" borderId="0" xfId="0" applyFill="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77" fillId="35" borderId="22" xfId="39" applyFont="1" applyFill="1" applyBorder="1" applyAlignment="1" applyProtection="1">
      <alignment vertical="center"/>
      <protection hidden="1"/>
    </xf>
    <xf numFmtId="0" fontId="0" fillId="35" borderId="23" xfId="0" applyFill="1" applyBorder="1" applyAlignment="1" applyProtection="1">
      <alignment/>
      <protection hidden="1"/>
    </xf>
    <xf numFmtId="0" fontId="0" fillId="35" borderId="24" xfId="0" applyFill="1" applyBorder="1" applyAlignment="1" applyProtection="1">
      <alignment/>
      <protection hidden="1"/>
    </xf>
    <xf numFmtId="0" fontId="71" fillId="35" borderId="22" xfId="0" applyFont="1"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70" fillId="35" borderId="22" xfId="0" applyFont="1" applyFill="1" applyBorder="1" applyAlignment="1">
      <alignment vertical="center"/>
    </xf>
    <xf numFmtId="0" fontId="70" fillId="35" borderId="23" xfId="0" applyFont="1" applyFill="1" applyBorder="1" applyAlignment="1">
      <alignment vertical="center"/>
    </xf>
    <xf numFmtId="9" fontId="4" fillId="35" borderId="22" xfId="0" applyNumberFormat="1" applyFont="1" applyFill="1" applyBorder="1" applyAlignment="1" applyProtection="1">
      <alignment horizontal="center" vertical="center"/>
      <protection hidden="1"/>
    </xf>
    <xf numFmtId="9" fontId="4" fillId="35" borderId="23" xfId="0" applyNumberFormat="1" applyFont="1" applyFill="1" applyBorder="1" applyAlignment="1" applyProtection="1">
      <alignment horizontal="center" vertical="center"/>
      <protection hidden="1"/>
    </xf>
    <xf numFmtId="9" fontId="4" fillId="35" borderId="24" xfId="0" applyNumberFormat="1" applyFont="1" applyFill="1" applyBorder="1" applyAlignment="1" applyProtection="1">
      <alignment horizontal="center" vertical="center"/>
      <protection hidden="1"/>
    </xf>
    <xf numFmtId="0" fontId="66" fillId="19" borderId="25" xfId="0" applyFont="1" applyFill="1" applyBorder="1" applyAlignment="1" applyProtection="1">
      <alignment horizontal="center" vertical="center"/>
      <protection hidden="1" locked="0"/>
    </xf>
    <xf numFmtId="0" fontId="0" fillId="13" borderId="18" xfId="0" applyFill="1" applyBorder="1" applyAlignment="1" applyProtection="1">
      <alignment horizontal="center" vertical="center"/>
      <protection hidden="1" locked="0"/>
    </xf>
    <xf numFmtId="0" fontId="0" fillId="7" borderId="18" xfId="0" applyFill="1" applyBorder="1" applyAlignment="1" applyProtection="1">
      <alignment horizontal="center" vertical="center"/>
      <protection hidden="1" locked="0"/>
    </xf>
    <xf numFmtId="0" fontId="36" fillId="34" borderId="26" xfId="0" applyFont="1" applyFill="1" applyBorder="1" applyAlignment="1" applyProtection="1">
      <alignment horizontal="center" vertical="center"/>
      <protection locked="0"/>
    </xf>
    <xf numFmtId="0" fontId="0" fillId="0" borderId="21" xfId="0" applyBorder="1" applyAlignment="1" applyProtection="1" quotePrefix="1">
      <alignment horizontal="center" vertical="center" wrapText="1"/>
      <protection hidden="1" locked="0"/>
    </xf>
    <xf numFmtId="0" fontId="0" fillId="0" borderId="19"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72" fillId="2" borderId="18" xfId="0" applyFont="1" applyFill="1" applyBorder="1" applyAlignment="1" applyProtection="1">
      <alignment horizontal="center" vertical="center"/>
      <protection hidden="1" locked="0"/>
    </xf>
    <xf numFmtId="0" fontId="74" fillId="19" borderId="18" xfId="0" applyFont="1" applyFill="1" applyBorder="1" applyAlignment="1" applyProtection="1">
      <alignment horizontal="center" vertical="center"/>
      <protection locked="0"/>
    </xf>
    <xf numFmtId="0" fontId="37" fillId="34" borderId="18" xfId="0" applyFont="1" applyFill="1" applyBorder="1" applyAlignment="1" applyProtection="1">
      <alignment horizontal="center" vertical="center"/>
      <protection locked="0"/>
    </xf>
    <xf numFmtId="0" fontId="74" fillId="13" borderId="18" xfId="0" applyFont="1" applyFill="1" applyBorder="1" applyAlignment="1" applyProtection="1">
      <alignment horizontal="center" vertical="center"/>
      <protection locked="0"/>
    </xf>
    <xf numFmtId="0" fontId="74" fillId="7" borderId="18" xfId="0" applyFont="1" applyFill="1" applyBorder="1" applyAlignment="1" applyProtection="1">
      <alignment horizontal="center" vertical="center"/>
      <protection locked="0"/>
    </xf>
    <xf numFmtId="0" fontId="72" fillId="33" borderId="21" xfId="0" applyFont="1" applyFill="1" applyBorder="1" applyAlignment="1" applyProtection="1">
      <alignment horizontal="center" vertical="center"/>
      <protection locked="0"/>
    </xf>
    <xf numFmtId="0" fontId="78" fillId="36" borderId="0" xfId="0" applyFont="1" applyFill="1" applyAlignment="1">
      <alignment horizontal="center" vertical="center" wrapText="1"/>
    </xf>
    <xf numFmtId="0" fontId="34" fillId="35" borderId="22" xfId="51" applyFont="1" applyFill="1" applyBorder="1" applyAlignment="1" applyProtection="1">
      <alignment horizontal="center" vertical="center"/>
      <protection locked="0"/>
    </xf>
    <xf numFmtId="0" fontId="34" fillId="35" borderId="23" xfId="51" applyFont="1" applyFill="1" applyBorder="1" applyAlignment="1" applyProtection="1">
      <alignment horizontal="center" vertical="center"/>
      <protection locked="0"/>
    </xf>
    <xf numFmtId="0" fontId="34" fillId="35" borderId="24" xfId="51" applyFont="1" applyFill="1" applyBorder="1" applyAlignment="1" applyProtection="1">
      <alignment horizontal="center" vertical="center"/>
      <protection locked="0"/>
    </xf>
    <xf numFmtId="0" fontId="38" fillId="18" borderId="22" xfId="51" applyFont="1" applyFill="1" applyBorder="1" applyAlignment="1">
      <alignment horizontal="center" vertical="center" wrapText="1"/>
      <protection/>
    </xf>
    <xf numFmtId="0" fontId="38" fillId="18" borderId="23" xfId="51" applyFont="1" applyFill="1" applyBorder="1" applyAlignment="1">
      <alignment horizontal="center" vertical="center" wrapText="1"/>
      <protection/>
    </xf>
    <xf numFmtId="0" fontId="40" fillId="18" borderId="23" xfId="51" applyFont="1" applyFill="1" applyBorder="1" applyAlignment="1">
      <alignment horizontal="center" vertical="center" wrapText="1"/>
      <protection/>
    </xf>
    <xf numFmtId="0" fontId="38" fillId="18" borderId="24" xfId="51" applyFont="1" applyFill="1" applyBorder="1" applyAlignment="1">
      <alignment horizontal="center" vertical="center" wrapText="1"/>
      <protection/>
    </xf>
    <xf numFmtId="0" fontId="39" fillId="37" borderId="22" xfId="51" applyFont="1" applyFill="1" applyBorder="1" applyAlignment="1">
      <alignment horizontal="center" vertical="center"/>
      <protection/>
    </xf>
    <xf numFmtId="0" fontId="39" fillId="37" borderId="23" xfId="51" applyFont="1" applyFill="1" applyBorder="1" applyAlignment="1">
      <alignment horizontal="center" vertical="center"/>
      <protection/>
    </xf>
    <xf numFmtId="0" fontId="39" fillId="37" borderId="24" xfId="51" applyFont="1" applyFill="1" applyBorder="1" applyAlignment="1">
      <alignment horizontal="center" vertical="center"/>
      <protection/>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0" xfId="0" applyFont="1" applyAlignment="1">
      <alignment horizontal="center" vertical="center" wrapText="1"/>
    </xf>
    <xf numFmtId="0" fontId="72" fillId="0" borderId="14" xfId="0" applyFont="1" applyBorder="1" applyAlignment="1">
      <alignment horizontal="center" vertical="center" wrapText="1"/>
    </xf>
    <xf numFmtId="0" fontId="41" fillId="27" borderId="22" xfId="0" applyFont="1" applyFill="1" applyBorder="1" applyAlignment="1">
      <alignment horizontal="center" vertical="center" wrapText="1"/>
    </xf>
    <xf numFmtId="0" fontId="41" fillId="27" borderId="23" xfId="0" applyFont="1" applyFill="1" applyBorder="1" applyAlignment="1">
      <alignment horizontal="center" vertical="center" wrapText="1"/>
    </xf>
    <xf numFmtId="0" fontId="41" fillId="27" borderId="24" xfId="0" applyFont="1" applyFill="1" applyBorder="1" applyAlignment="1">
      <alignment horizontal="center" vertical="center" wrapText="1"/>
    </xf>
    <xf numFmtId="0" fontId="34" fillId="18" borderId="22" xfId="51" applyFont="1" applyFill="1" applyBorder="1" applyAlignment="1">
      <alignment horizontal="center" vertical="center"/>
      <protection/>
    </xf>
    <xf numFmtId="0" fontId="34" fillId="18" borderId="23" xfId="51" applyFont="1" applyFill="1" applyBorder="1" applyAlignment="1">
      <alignment horizontal="center" vertical="center"/>
      <protection/>
    </xf>
    <xf numFmtId="0" fontId="34" fillId="8" borderId="22" xfId="51" applyFont="1" applyFill="1" applyBorder="1" applyAlignment="1">
      <alignment horizontal="center" vertical="center" wrapText="1"/>
      <protection/>
    </xf>
    <xf numFmtId="0" fontId="34" fillId="8" borderId="23" xfId="51" applyFont="1" applyFill="1" applyBorder="1" applyAlignment="1">
      <alignment horizontal="center" vertical="center" wrapText="1"/>
      <protection/>
    </xf>
    <xf numFmtId="0" fontId="34" fillId="35" borderId="22" xfId="51" applyFont="1" applyFill="1" applyBorder="1" applyAlignment="1" applyProtection="1">
      <alignment horizontal="center" vertical="center" wrapText="1"/>
      <protection locked="0"/>
    </xf>
    <xf numFmtId="0" fontId="34" fillId="35" borderId="23" xfId="51" applyFont="1" applyFill="1" applyBorder="1" applyAlignment="1" applyProtection="1">
      <alignment horizontal="center" vertical="center" wrapText="1"/>
      <protection locked="0"/>
    </xf>
    <xf numFmtId="0" fontId="34" fillId="35" borderId="24" xfId="51" applyFont="1" applyFill="1" applyBorder="1" applyAlignment="1" applyProtection="1">
      <alignment horizontal="center" vertical="center" wrapText="1"/>
      <protection locked="0"/>
    </xf>
    <xf numFmtId="0" fontId="0" fillId="13" borderId="13" xfId="0" applyFill="1" applyBorder="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0" fillId="13" borderId="14" xfId="0" applyFill="1" applyBorder="1" applyAlignment="1" applyProtection="1">
      <alignment horizontal="center" vertical="center" wrapText="1"/>
      <protection hidden="1"/>
    </xf>
    <xf numFmtId="173" fontId="34" fillId="35" borderId="22" xfId="51" applyNumberFormat="1" applyFont="1" applyFill="1" applyBorder="1" applyAlignment="1" applyProtection="1">
      <alignment horizontal="center" vertical="center"/>
      <protection locked="0"/>
    </xf>
    <xf numFmtId="173" fontId="34" fillId="35" borderId="24" xfId="51" applyNumberFormat="1" applyFont="1" applyFill="1" applyBorder="1" applyAlignment="1" applyProtection="1">
      <alignment horizontal="center" vertical="center"/>
      <protection locked="0"/>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69" fillId="0" borderId="15" xfId="0" applyFont="1" applyBorder="1" applyAlignment="1">
      <alignment horizontal="center" vertical="center" wrapText="1"/>
    </xf>
    <xf numFmtId="0" fontId="0" fillId="0" borderId="16" xfId="0" applyBorder="1" applyAlignment="1">
      <alignment horizontal="center" vertical="center" wrapText="1"/>
    </xf>
    <xf numFmtId="0" fontId="56" fillId="0" borderId="16" xfId="44" applyBorder="1" applyAlignment="1">
      <alignment horizontal="center" vertical="center" wrapText="1"/>
    </xf>
    <xf numFmtId="0" fontId="56" fillId="0" borderId="17" xfId="44" applyBorder="1" applyAlignment="1">
      <alignment horizontal="center" vertical="center" wrapText="1"/>
    </xf>
    <xf numFmtId="0" fontId="69"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0" fillId="7" borderId="15" xfId="0" applyFill="1" applyBorder="1" applyAlignment="1" applyProtection="1">
      <alignment horizontal="center" vertical="center" wrapText="1"/>
      <protection hidden="1"/>
    </xf>
    <xf numFmtId="0" fontId="0" fillId="7" borderId="16" xfId="0" applyFill="1" applyBorder="1" applyAlignment="1" applyProtection="1">
      <alignment horizontal="center" vertical="center" wrapText="1"/>
      <protection hidden="1"/>
    </xf>
    <xf numFmtId="0" fontId="0" fillId="7" borderId="17" xfId="0" applyFill="1" applyBorder="1" applyAlignment="1" applyProtection="1">
      <alignment horizontal="center" vertical="center" wrapText="1"/>
      <protection hidden="1"/>
    </xf>
    <xf numFmtId="0" fontId="0" fillId="0" borderId="23" xfId="0" applyBorder="1" applyAlignment="1">
      <alignment horizontal="center"/>
    </xf>
    <xf numFmtId="0" fontId="78" fillId="36" borderId="10" xfId="0" applyFont="1" applyFill="1" applyBorder="1" applyAlignment="1">
      <alignment horizontal="center" vertical="center" wrapText="1"/>
    </xf>
    <xf numFmtId="0" fontId="78" fillId="36" borderId="11" xfId="0" applyFont="1" applyFill="1" applyBorder="1" applyAlignment="1">
      <alignment horizontal="center" vertical="center" wrapText="1"/>
    </xf>
    <xf numFmtId="0" fontId="78" fillId="36" borderId="12" xfId="0" applyFont="1" applyFill="1" applyBorder="1" applyAlignment="1">
      <alignment horizontal="center" vertical="center" wrapText="1"/>
    </xf>
    <xf numFmtId="0" fontId="78" fillId="36" borderId="13"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36" borderId="14" xfId="0" applyFont="1" applyFill="1" applyBorder="1" applyAlignment="1">
      <alignment horizontal="center" vertical="center" wrapText="1"/>
    </xf>
    <xf numFmtId="0" fontId="78" fillId="36" borderId="15" xfId="0" applyFont="1" applyFill="1" applyBorder="1" applyAlignment="1">
      <alignment horizontal="center" vertical="center" wrapText="1"/>
    </xf>
    <xf numFmtId="0" fontId="78" fillId="36" borderId="16" xfId="0" applyFont="1" applyFill="1" applyBorder="1" applyAlignment="1">
      <alignment horizontal="center" vertical="center" wrapText="1"/>
    </xf>
    <xf numFmtId="0" fontId="78" fillId="36" borderId="17" xfId="0" applyFont="1" applyFill="1" applyBorder="1" applyAlignment="1">
      <alignment horizontal="center" vertical="center" wrapText="1"/>
    </xf>
    <xf numFmtId="172" fontId="0" fillId="0" borderId="10" xfId="0" applyNumberFormat="1" applyBorder="1" applyAlignment="1" applyProtection="1">
      <alignment horizontal="center" vertical="center"/>
      <protection hidden="1"/>
    </xf>
    <xf numFmtId="172" fontId="0" fillId="0" borderId="11" xfId="0" applyNumberFormat="1" applyBorder="1" applyAlignment="1" applyProtection="1">
      <alignment horizontal="center" vertical="center"/>
      <protection hidden="1"/>
    </xf>
    <xf numFmtId="172" fontId="0" fillId="0" borderId="12" xfId="0" applyNumberFormat="1" applyBorder="1" applyAlignment="1" applyProtection="1">
      <alignment horizontal="center" vertical="center"/>
      <protection hidden="1"/>
    </xf>
    <xf numFmtId="172" fontId="0" fillId="0" borderId="13" xfId="0" applyNumberFormat="1" applyBorder="1" applyAlignment="1" applyProtection="1">
      <alignment horizontal="center" vertical="center"/>
      <protection hidden="1"/>
    </xf>
    <xf numFmtId="172" fontId="0" fillId="0" borderId="0" xfId="0" applyNumberFormat="1" applyAlignment="1" applyProtection="1">
      <alignment horizontal="center" vertical="center"/>
      <protection hidden="1"/>
    </xf>
    <xf numFmtId="172" fontId="0" fillId="0" borderId="14" xfId="0" applyNumberFormat="1" applyBorder="1" applyAlignment="1" applyProtection="1">
      <alignment horizontal="center" vertical="center"/>
      <protection hidden="1"/>
    </xf>
    <xf numFmtId="172" fontId="0" fillId="0" borderId="15" xfId="0" applyNumberFormat="1" applyBorder="1" applyAlignment="1" applyProtection="1">
      <alignment horizontal="center" vertical="center"/>
      <protection hidden="1"/>
    </xf>
    <xf numFmtId="172" fontId="0" fillId="0" borderId="16" xfId="0" applyNumberFormat="1" applyBorder="1" applyAlignment="1" applyProtection="1">
      <alignment horizontal="center" vertical="center"/>
      <protection hidden="1"/>
    </xf>
    <xf numFmtId="172" fontId="0" fillId="0" borderId="17" xfId="0" applyNumberFormat="1" applyBorder="1" applyAlignment="1" applyProtection="1">
      <alignment horizontal="center" vertical="center"/>
      <protection hidden="1"/>
    </xf>
    <xf numFmtId="0" fontId="69" fillId="8" borderId="10" xfId="0" applyFont="1" applyFill="1" applyBorder="1" applyAlignment="1" applyProtection="1">
      <alignment horizontal="center" vertical="center" wrapText="1"/>
      <protection hidden="1"/>
    </xf>
    <xf numFmtId="0" fontId="69" fillId="8" borderId="11" xfId="0" applyFont="1" applyFill="1" applyBorder="1" applyAlignment="1" applyProtection="1">
      <alignment horizontal="center" vertical="center" wrapText="1"/>
      <protection hidden="1"/>
    </xf>
    <xf numFmtId="0" fontId="72" fillId="33" borderId="10" xfId="0" applyFont="1" applyFill="1" applyBorder="1" applyAlignment="1" applyProtection="1">
      <alignment horizontal="center" vertical="center"/>
      <protection hidden="1" locked="0"/>
    </xf>
    <xf numFmtId="0" fontId="72" fillId="33" borderId="24" xfId="0" applyFont="1" applyFill="1" applyBorder="1" applyAlignment="1" applyProtection="1">
      <alignment horizontal="center" vertical="center"/>
      <protection hidden="1" locked="0"/>
    </xf>
    <xf numFmtId="0" fontId="0" fillId="34" borderId="10" xfId="0" applyFill="1" applyBorder="1" applyAlignment="1" applyProtection="1">
      <alignment horizontal="center" vertical="center" wrapText="1"/>
      <protection hidden="1"/>
    </xf>
    <xf numFmtId="0" fontId="0" fillId="34" borderId="11" xfId="0" applyFill="1" applyBorder="1" applyAlignment="1" applyProtection="1">
      <alignment horizontal="center" vertical="center" wrapText="1"/>
      <protection hidden="1"/>
    </xf>
    <xf numFmtId="0" fontId="0" fillId="34" borderId="12"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0" fontId="0" fillId="19" borderId="0" xfId="0" applyFill="1" applyAlignment="1" applyProtection="1">
      <alignment horizontal="center" vertical="center" wrapText="1"/>
      <protection hidden="1"/>
    </xf>
    <xf numFmtId="0" fontId="0" fillId="19" borderId="14" xfId="0" applyFill="1" applyBorder="1" applyAlignment="1" applyProtection="1">
      <alignment horizontal="center" vertical="center" wrapText="1"/>
      <protection hidden="1"/>
    </xf>
    <xf numFmtId="0" fontId="69" fillId="8" borderId="27" xfId="0" applyFont="1" applyFill="1" applyBorder="1" applyAlignment="1" applyProtection="1">
      <alignment horizontal="center" vertical="center" wrapText="1"/>
      <protection hidden="1"/>
    </xf>
    <xf numFmtId="0" fontId="69" fillId="8" borderId="28" xfId="0" applyFont="1" applyFill="1" applyBorder="1" applyAlignment="1" applyProtection="1">
      <alignment horizontal="center" vertical="center" wrapText="1"/>
      <protection hidden="1"/>
    </xf>
    <xf numFmtId="0" fontId="69" fillId="8" borderId="29" xfId="0" applyFont="1" applyFill="1" applyBorder="1" applyAlignment="1" applyProtection="1">
      <alignment horizontal="center" vertical="center" wrapText="1"/>
      <protection hidden="1"/>
    </xf>
    <xf numFmtId="0" fontId="69" fillId="8" borderId="30" xfId="0" applyFont="1" applyFill="1" applyBorder="1" applyAlignment="1" applyProtection="1">
      <alignment horizontal="center" vertical="center" wrapText="1"/>
      <protection hidden="1"/>
    </xf>
    <xf numFmtId="0" fontId="69" fillId="8" borderId="31" xfId="0" applyFont="1" applyFill="1" applyBorder="1" applyAlignment="1" applyProtection="1">
      <alignment horizontal="center" vertical="center" wrapText="1"/>
      <protection hidden="1"/>
    </xf>
    <xf numFmtId="0" fontId="0" fillId="13" borderId="21" xfId="0" applyFill="1" applyBorder="1" applyAlignment="1" applyProtection="1" quotePrefix="1">
      <alignment horizontal="center" vertical="center" wrapText="1"/>
      <protection hidden="1"/>
    </xf>
    <xf numFmtId="0" fontId="0" fillId="13" borderId="19" xfId="0" applyFill="1" applyBorder="1" applyAlignment="1" applyProtection="1">
      <alignment horizontal="center" vertical="center"/>
      <protection hidden="1"/>
    </xf>
    <xf numFmtId="0" fontId="0" fillId="13" borderId="20" xfId="0" applyFill="1" applyBorder="1" applyAlignment="1" applyProtection="1">
      <alignment horizontal="center" vertical="center"/>
      <protection hidden="1"/>
    </xf>
    <xf numFmtId="0" fontId="79" fillId="27" borderId="10" xfId="0" applyFont="1" applyFill="1" applyBorder="1" applyAlignment="1" applyProtection="1">
      <alignment horizontal="center" vertical="center"/>
      <protection hidden="1"/>
    </xf>
    <xf numFmtId="0" fontId="79" fillId="27" borderId="11" xfId="0" applyFont="1" applyFill="1" applyBorder="1" applyAlignment="1" applyProtection="1">
      <alignment horizontal="center" vertical="center"/>
      <protection hidden="1"/>
    </xf>
    <xf numFmtId="0" fontId="79" fillId="27" borderId="12" xfId="0" applyFont="1" applyFill="1" applyBorder="1" applyAlignment="1" applyProtection="1">
      <alignment horizontal="center" vertical="center"/>
      <protection hidden="1"/>
    </xf>
    <xf numFmtId="0" fontId="79" fillId="27" borderId="13" xfId="0" applyFont="1" applyFill="1" applyBorder="1" applyAlignment="1" applyProtection="1">
      <alignment horizontal="center" vertical="center"/>
      <protection hidden="1"/>
    </xf>
    <xf numFmtId="0" fontId="79" fillId="27" borderId="0" xfId="0" applyFont="1" applyFill="1" applyAlignment="1" applyProtection="1">
      <alignment horizontal="center" vertical="center"/>
      <protection hidden="1"/>
    </xf>
    <xf numFmtId="0" fontId="79" fillId="27" borderId="14" xfId="0" applyFont="1" applyFill="1" applyBorder="1" applyAlignment="1" applyProtection="1">
      <alignment horizontal="center" vertical="center"/>
      <protection hidden="1"/>
    </xf>
    <xf numFmtId="0" fontId="79" fillId="27" borderId="15" xfId="0" applyFont="1" applyFill="1" applyBorder="1" applyAlignment="1" applyProtection="1">
      <alignment horizontal="center" vertical="center"/>
      <protection hidden="1"/>
    </xf>
    <xf numFmtId="0" fontId="79" fillId="27" borderId="16" xfId="0" applyFont="1" applyFill="1" applyBorder="1" applyAlignment="1" applyProtection="1">
      <alignment horizontal="center" vertical="center"/>
      <protection hidden="1"/>
    </xf>
    <xf numFmtId="0" fontId="79" fillId="27" borderId="17" xfId="0" applyFont="1" applyFill="1" applyBorder="1" applyAlignment="1" applyProtection="1">
      <alignment horizontal="center" vertical="center"/>
      <protection hidden="1"/>
    </xf>
    <xf numFmtId="0" fontId="0" fillId="34" borderId="13" xfId="0" applyFill="1" applyBorder="1" applyAlignment="1" applyProtection="1">
      <alignment horizontal="center" vertical="center" wrapText="1"/>
      <protection hidden="1"/>
    </xf>
    <xf numFmtId="0" fontId="0" fillId="34" borderId="0" xfId="0" applyFill="1" applyAlignment="1" applyProtection="1">
      <alignment horizontal="center" vertical="center" wrapText="1"/>
      <protection hidden="1"/>
    </xf>
    <xf numFmtId="0" fontId="0" fillId="34" borderId="14" xfId="0"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0" fillId="7" borderId="0" xfId="0" applyFill="1" applyAlignment="1" applyProtection="1">
      <alignment horizontal="center" vertical="center" wrapText="1"/>
      <protection hidden="1"/>
    </xf>
    <xf numFmtId="0" fontId="0" fillId="7" borderId="14" xfId="0"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69" fillId="8" borderId="15" xfId="0" applyFont="1" applyFill="1" applyBorder="1" applyAlignment="1">
      <alignment horizontal="center" vertical="center"/>
    </xf>
    <xf numFmtId="0" fontId="69" fillId="8" borderId="16" xfId="0" applyFont="1" applyFill="1" applyBorder="1" applyAlignment="1">
      <alignment horizontal="center" vertical="center"/>
    </xf>
    <xf numFmtId="0" fontId="69" fillId="8" borderId="17" xfId="0" applyFont="1" applyFill="1" applyBorder="1" applyAlignment="1">
      <alignment horizontal="center" vertical="center"/>
    </xf>
    <xf numFmtId="0" fontId="71" fillId="0" borderId="10" xfId="0" applyFont="1" applyBorder="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71" fillId="0" borderId="12" xfId="0" applyFont="1" applyBorder="1" applyAlignment="1" applyProtection="1">
      <alignment horizontal="center" vertical="center"/>
      <protection hidden="1"/>
    </xf>
    <xf numFmtId="0" fontId="71" fillId="0" borderId="15" xfId="0" applyFont="1" applyBorder="1" applyAlignment="1" applyProtection="1">
      <alignment horizontal="center" vertical="center"/>
      <protection hidden="1"/>
    </xf>
    <xf numFmtId="0" fontId="71" fillId="0" borderId="16" xfId="0" applyFont="1" applyBorder="1" applyAlignment="1" applyProtection="1">
      <alignment horizontal="center" vertical="center"/>
      <protection hidden="1"/>
    </xf>
    <xf numFmtId="0" fontId="71" fillId="0" borderId="17" xfId="0" applyFont="1" applyBorder="1" applyAlignment="1" applyProtection="1">
      <alignment horizontal="center" vertical="center"/>
      <protection hidden="1"/>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4" fillId="0" borderId="22" xfId="51" applyFont="1" applyBorder="1" applyAlignment="1">
      <alignment horizontal="center" vertical="center"/>
      <protection/>
    </xf>
    <xf numFmtId="0" fontId="34" fillId="0" borderId="23" xfId="51" applyFont="1" applyBorder="1" applyAlignment="1">
      <alignment horizontal="center" vertical="center"/>
      <protection/>
    </xf>
    <xf numFmtId="0" fontId="34" fillId="0" borderId="24" xfId="51" applyFont="1" applyBorder="1" applyAlignment="1">
      <alignment horizontal="center" vertical="center"/>
      <protection/>
    </xf>
    <xf numFmtId="173" fontId="34" fillId="0" borderId="22" xfId="51" applyNumberFormat="1" applyFont="1" applyBorder="1" applyAlignment="1">
      <alignment horizontal="center" vertical="center"/>
      <protection/>
    </xf>
    <xf numFmtId="173" fontId="34" fillId="0" borderId="24" xfId="51" applyNumberFormat="1" applyFont="1" applyBorder="1" applyAlignment="1">
      <alignment horizontal="center" vertical="center"/>
      <protection/>
    </xf>
    <xf numFmtId="0" fontId="71" fillId="18" borderId="10" xfId="0" applyFont="1" applyFill="1" applyBorder="1" applyAlignment="1" applyProtection="1">
      <alignment horizontal="center" vertical="center"/>
      <protection hidden="1"/>
    </xf>
    <xf numFmtId="0" fontId="71" fillId="18" borderId="11" xfId="0" applyFont="1" applyFill="1" applyBorder="1" applyAlignment="1" applyProtection="1">
      <alignment horizontal="center" vertical="center"/>
      <protection hidden="1"/>
    </xf>
    <xf numFmtId="0" fontId="71" fillId="18" borderId="12" xfId="0" applyFont="1" applyFill="1" applyBorder="1" applyAlignment="1" applyProtection="1">
      <alignment horizontal="center" vertical="center"/>
      <protection hidden="1"/>
    </xf>
    <xf numFmtId="0" fontId="71" fillId="18" borderId="15" xfId="0" applyFont="1" applyFill="1" applyBorder="1" applyAlignment="1" applyProtection="1">
      <alignment horizontal="center" vertical="center"/>
      <protection hidden="1"/>
    </xf>
    <xf numFmtId="0" fontId="71" fillId="18" borderId="16" xfId="0" applyFont="1" applyFill="1" applyBorder="1" applyAlignment="1" applyProtection="1">
      <alignment horizontal="center" vertical="center"/>
      <protection hidden="1"/>
    </xf>
    <xf numFmtId="0" fontId="71" fillId="18" borderId="17" xfId="0" applyFont="1" applyFill="1" applyBorder="1" applyAlignment="1" applyProtection="1">
      <alignment horizontal="center" vertical="center"/>
      <protection hidden="1"/>
    </xf>
    <xf numFmtId="0" fontId="80" fillId="27" borderId="10" xfId="0" applyFont="1" applyFill="1" applyBorder="1" applyAlignment="1" applyProtection="1">
      <alignment horizontal="center" vertical="center"/>
      <protection hidden="1"/>
    </xf>
    <xf numFmtId="0" fontId="80" fillId="27" borderId="11" xfId="0" applyFont="1" applyFill="1" applyBorder="1" applyAlignment="1" applyProtection="1">
      <alignment horizontal="center" vertical="center"/>
      <protection hidden="1"/>
    </xf>
    <xf numFmtId="0" fontId="80" fillId="27" borderId="12" xfId="0" applyFont="1" applyFill="1" applyBorder="1" applyAlignment="1" applyProtection="1">
      <alignment horizontal="center" vertical="center"/>
      <protection hidden="1"/>
    </xf>
    <xf numFmtId="0" fontId="80" fillId="27" borderId="15" xfId="0" applyFont="1" applyFill="1" applyBorder="1" applyAlignment="1" applyProtection="1">
      <alignment horizontal="center" vertical="center"/>
      <protection hidden="1"/>
    </xf>
    <xf numFmtId="0" fontId="80" fillId="27" borderId="16" xfId="0" applyFont="1" applyFill="1" applyBorder="1" applyAlignment="1" applyProtection="1">
      <alignment horizontal="center" vertical="center"/>
      <protection hidden="1"/>
    </xf>
    <xf numFmtId="0" fontId="80" fillId="27" borderId="17" xfId="0" applyFont="1" applyFill="1" applyBorder="1" applyAlignment="1" applyProtection="1">
      <alignment horizontal="center" vertical="center"/>
      <protection hidden="1"/>
    </xf>
    <xf numFmtId="0" fontId="71" fillId="8" borderId="10" xfId="0" applyFont="1" applyFill="1" applyBorder="1" applyAlignment="1" applyProtection="1">
      <alignment horizontal="center" vertical="center"/>
      <protection hidden="1"/>
    </xf>
    <xf numFmtId="0" fontId="71" fillId="8" borderId="11" xfId="0" applyFont="1" applyFill="1" applyBorder="1" applyAlignment="1" applyProtection="1">
      <alignment horizontal="center" vertical="center"/>
      <protection hidden="1"/>
    </xf>
    <xf numFmtId="0" fontId="71" fillId="8" borderId="12" xfId="0" applyFont="1" applyFill="1" applyBorder="1" applyAlignment="1" applyProtection="1">
      <alignment horizontal="center" vertical="center"/>
      <protection hidden="1"/>
    </xf>
    <xf numFmtId="0" fontId="71" fillId="8" borderId="15" xfId="0" applyFont="1" applyFill="1" applyBorder="1" applyAlignment="1" applyProtection="1">
      <alignment horizontal="center" vertical="center"/>
      <protection hidden="1"/>
    </xf>
    <xf numFmtId="0" fontId="71" fillId="8" borderId="16" xfId="0" applyFont="1" applyFill="1" applyBorder="1" applyAlignment="1" applyProtection="1">
      <alignment horizontal="center" vertical="center"/>
      <protection hidden="1"/>
    </xf>
    <xf numFmtId="0" fontId="71" fillId="8" borderId="17" xfId="0" applyFont="1" applyFill="1" applyBorder="1" applyAlignment="1" applyProtection="1">
      <alignment horizontal="center" vertical="center"/>
      <protection hidden="1"/>
    </xf>
    <xf numFmtId="0" fontId="71" fillId="18" borderId="10" xfId="0" applyFont="1" applyFill="1" applyBorder="1" applyAlignment="1" applyProtection="1">
      <alignment horizontal="center" vertical="center" wrapText="1"/>
      <protection hidden="1"/>
    </xf>
    <xf numFmtId="0" fontId="71" fillId="18" borderId="11" xfId="0" applyFont="1" applyFill="1" applyBorder="1" applyAlignment="1" applyProtection="1">
      <alignment horizontal="center" vertical="center" wrapText="1"/>
      <protection hidden="1"/>
    </xf>
    <xf numFmtId="0" fontId="71" fillId="18" borderId="12" xfId="0" applyFont="1" applyFill="1" applyBorder="1" applyAlignment="1" applyProtection="1">
      <alignment horizontal="center" vertical="center" wrapText="1"/>
      <protection hidden="1"/>
    </xf>
    <xf numFmtId="0" fontId="71" fillId="18" borderId="15" xfId="0" applyFont="1" applyFill="1" applyBorder="1" applyAlignment="1" applyProtection="1">
      <alignment horizontal="center" vertical="center" wrapText="1"/>
      <protection hidden="1"/>
    </xf>
    <xf numFmtId="0" fontId="71" fillId="18" borderId="16" xfId="0" applyFont="1" applyFill="1" applyBorder="1" applyAlignment="1" applyProtection="1">
      <alignment horizontal="center" vertical="center" wrapText="1"/>
      <protection hidden="1"/>
    </xf>
    <xf numFmtId="0" fontId="71" fillId="18" borderId="17" xfId="0" applyFont="1" applyFill="1" applyBorder="1" applyAlignment="1" applyProtection="1">
      <alignment horizontal="center" vertical="center" wrapText="1"/>
      <protection hidden="1"/>
    </xf>
    <xf numFmtId="0" fontId="80" fillId="27" borderId="10" xfId="0" applyFont="1" applyFill="1" applyBorder="1" applyAlignment="1" applyProtection="1">
      <alignment horizontal="center" vertical="center" wrapText="1"/>
      <protection hidden="1"/>
    </xf>
    <xf numFmtId="0" fontId="80" fillId="27" borderId="11" xfId="0" applyFont="1" applyFill="1" applyBorder="1" applyAlignment="1" applyProtection="1">
      <alignment horizontal="center" vertical="center" wrapText="1"/>
      <protection hidden="1"/>
    </xf>
    <xf numFmtId="0" fontId="80" fillId="27" borderId="12" xfId="0" applyFont="1" applyFill="1" applyBorder="1" applyAlignment="1" applyProtection="1">
      <alignment horizontal="center" vertical="center" wrapText="1"/>
      <protection hidden="1"/>
    </xf>
    <xf numFmtId="0" fontId="80" fillId="27" borderId="15" xfId="0" applyFont="1" applyFill="1" applyBorder="1" applyAlignment="1" applyProtection="1">
      <alignment horizontal="center" vertical="center" wrapText="1"/>
      <protection hidden="1"/>
    </xf>
    <xf numFmtId="0" fontId="80" fillId="27" borderId="16" xfId="0" applyFont="1" applyFill="1" applyBorder="1" applyAlignment="1" applyProtection="1">
      <alignment horizontal="center" vertical="center" wrapText="1"/>
      <protection hidden="1"/>
    </xf>
    <xf numFmtId="0" fontId="80" fillId="27" borderId="17" xfId="0" applyFont="1" applyFill="1" applyBorder="1" applyAlignment="1" applyProtection="1">
      <alignment horizontal="center" vertical="center"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5">
    <dxf/>
    <dxf>
      <font>
        <b/>
        <i val="0"/>
        <color theme="9" tint="-0.24993999302387238"/>
      </font>
      <fill>
        <patternFill>
          <bgColor theme="9" tint="0.3999499976634979"/>
        </patternFill>
      </fill>
    </dxf>
    <dxf>
      <font>
        <b/>
        <i val="0"/>
        <color theme="9" tint="-0.24993999302387238"/>
      </font>
      <fill>
        <patternFill>
          <bgColor theme="9" tint="0.5999600291252136"/>
        </patternFill>
      </fill>
    </dxf>
    <dxf>
      <font>
        <b/>
        <i val="0"/>
        <color theme="9" tint="-0.24993999302387238"/>
      </font>
      <fill>
        <patternFill>
          <bgColor theme="9" tint="0.5999600291252136"/>
        </patternFill>
      </fill>
    </dxf>
    <dxf>
      <font>
        <b/>
        <i val="0"/>
        <color theme="9" tint="-0.24993999302387238"/>
      </font>
      <fill>
        <patternFill>
          <bgColor theme="9" tint="0.7999799847602844"/>
        </patternFill>
      </fill>
    </dxf>
    <dxf>
      <font>
        <b/>
        <i val="0"/>
      </font>
    </dxf>
    <dxf>
      <font>
        <color theme="9" tint="-0.24993999302387238"/>
      </font>
      <fill>
        <patternFill>
          <bgColor theme="9" tint="0.7999799847602844"/>
        </patternFill>
      </fill>
    </dxf>
    <dxf>
      <font>
        <b/>
        <i val="0"/>
        <color theme="9" tint="-0.24993999302387238"/>
      </font>
      <fill>
        <patternFill>
          <bgColor theme="9" tint="0.5999600291252136"/>
        </patternFill>
      </fill>
    </dxf>
    <dxf>
      <font>
        <b/>
        <i val="0"/>
      </font>
    </dxf>
    <dxf>
      <font>
        <b/>
        <i val="0"/>
      </font>
      <border/>
    </dxf>
    <dxf>
      <font>
        <b/>
        <i val="0"/>
        <color theme="9" tint="-0.24993999302387238"/>
      </font>
      <fill>
        <patternFill>
          <bgColor theme="9" tint="0.5999600291252136"/>
        </patternFill>
      </fill>
      <border/>
    </dxf>
    <dxf>
      <font>
        <color theme="9" tint="-0.24993999302387238"/>
      </font>
      <fill>
        <patternFill>
          <bgColor theme="9" tint="0.7999799847602844"/>
        </patternFill>
      </fill>
      <border/>
    </dxf>
    <dxf>
      <font>
        <b/>
        <i val="0"/>
        <color theme="9" tint="-0.24993999302387238"/>
      </font>
      <fill>
        <patternFill>
          <bgColor theme="9" tint="0.7999799847602844"/>
        </patternFill>
      </fill>
      <border/>
    </dxf>
    <dxf>
      <font>
        <b/>
        <i val="0"/>
        <color theme="9" tint="-0.24993999302387238"/>
      </font>
      <fill>
        <patternFill>
          <bgColor theme="9" tint="0.3999499976634979"/>
        </patternFill>
      </fill>
      <border/>
    </dxf>
    <dxf>
      <numFmt numFmtId="172"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Cartographie du pourcentage de niveau de qualité du thème 5</a:t>
            </a:r>
          </a:p>
        </c:rich>
      </c:tx>
      <c:layout>
        <c:manualLayout>
          <c:xMode val="factor"/>
          <c:yMode val="factor"/>
          <c:x val="-0.00075"/>
          <c:y val="-0.01375"/>
        </c:manualLayout>
      </c:layout>
      <c:spPr>
        <a:noFill/>
        <a:ln>
          <a:noFill/>
        </a:ln>
      </c:spPr>
    </c:title>
    <c:plotArea>
      <c:layout>
        <c:manualLayout>
          <c:xMode val="edge"/>
          <c:yMode val="edge"/>
          <c:x val="0.36"/>
          <c:y val="0.24325"/>
          <c:w val="0.26775"/>
          <c:h val="0.6545"/>
        </c:manualLayout>
      </c:layout>
      <c:radarChart>
        <c:radarStyle val="marker"/>
        <c:varyColors val="0"/>
        <c:ser>
          <c:idx val="0"/>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33CCCC"/>
                </a:solidFill>
              </a:ln>
            </c:spPr>
          </c:marker>
          <c:cat>
            <c:strRef>
              <c:f>('Thème 5'!$A$5,'Thème 5'!$A$10,'Thème 5'!$A$15,'Thème 5'!$A$20,'Thème 5'!$A$25,'Thème 5'!$A$30,'Thème 5'!$A$35)</c:f>
              <c:strCache>
                <c:ptCount val="7"/>
                <c:pt idx="0">
                  <c:v>Question 28 : Conservation des réglages et paramétrages des dispositifs médicaux</c:v>
                </c:pt>
                <c:pt idx="1">
                  <c:v>Question 29 : Des locaux adaptés aux activités biomédicales</c:v>
                </c:pt>
                <c:pt idx="2">
                  <c:v>Question 30 : Propreté et bonne organisation des espaces de travail</c:v>
                </c:pt>
                <c:pt idx="3">
                  <c:v>Question 31 : Localiser rapidement les dispositifs médicaux</c:v>
                </c:pt>
                <c:pt idx="4">
                  <c:v>Question 32 : Hygiène et sécurité sur les dispositifs médicaux contaminés</c:v>
                </c:pt>
                <c:pt idx="5">
                  <c:v>Question 33 : Vigilance sur l'impact environnemental</c:v>
                </c:pt>
                <c:pt idx="6">
                  <c:v>Question 34 : Gestion des dispositifs médicaux hors-service ou réformés</c:v>
                </c:pt>
              </c:strCache>
            </c:strRef>
          </c:cat>
          <c:val>
            <c:numRef>
              <c:f>('Thème 5'!$N$5,'Thème 5'!$N$10,'Thème 5'!$N$15,'Thème 5'!$N$20,'Thème 5'!$N$25,'Thème 5'!$N$30,'Thème 5'!$N$35)</c:f>
              <c:numCache>
                <c:ptCount val="7"/>
                <c:pt idx="0">
                  <c:v>0</c:v>
                </c:pt>
                <c:pt idx="1">
                  <c:v>0</c:v>
                </c:pt>
                <c:pt idx="2">
                  <c:v>0</c:v>
                </c:pt>
                <c:pt idx="3">
                  <c:v>0</c:v>
                </c:pt>
                <c:pt idx="4">
                  <c:v>0</c:v>
                </c:pt>
                <c:pt idx="5">
                  <c:v>0</c:v>
                </c:pt>
                <c:pt idx="6">
                  <c:v>0</c:v>
                </c:pt>
              </c:numCache>
            </c:numRef>
          </c:val>
        </c:ser>
        <c:axId val="50731302"/>
        <c:axId val="53928535"/>
      </c:radarChart>
      <c:catAx>
        <c:axId val="50731302"/>
        <c:scaling>
          <c:orientation val="minMax"/>
        </c:scaling>
        <c:axPos val="b"/>
        <c:majorGridlines>
          <c:spPr>
            <a:ln w="3175">
              <a:solidFill>
                <a:srgbClr val="33996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33"/>
                </a:solidFill>
                <a:latin typeface="Calibri"/>
                <a:ea typeface="Calibri"/>
                <a:cs typeface="Calibri"/>
              </a:defRPr>
            </a:pPr>
          </a:p>
        </c:txPr>
        <c:crossAx val="53928535"/>
        <c:crosses val="autoZero"/>
        <c:auto val="0"/>
        <c:lblOffset val="100"/>
        <c:tickLblSkip val="1"/>
        <c:noMultiLvlLbl val="0"/>
      </c:catAx>
      <c:valAx>
        <c:axId val="53928535"/>
        <c:scaling>
          <c:orientation val="minMax"/>
          <c:max val="100"/>
          <c:min val="0"/>
        </c:scaling>
        <c:axPos val="l"/>
        <c:majorGridlines>
          <c:spPr>
            <a:ln w="3175">
              <a:solidFill>
                <a:srgbClr val="993300"/>
              </a:solidFill>
            </a:ln>
          </c:spPr>
        </c:majorGridlines>
        <c:delete val="0"/>
        <c:numFmt formatCode="General" sourceLinked="0"/>
        <c:majorTickMark val="none"/>
        <c:minorTickMark val="none"/>
        <c:tickLblPos val="nextTo"/>
        <c:spPr>
          <a:ln w="3175">
            <a:solidFill>
              <a:srgbClr val="339966"/>
            </a:solidFill>
          </a:ln>
        </c:spPr>
        <c:txPr>
          <a:bodyPr/>
          <a:lstStyle/>
          <a:p>
            <a:pPr>
              <a:defRPr lang="en-US" cap="none" sz="1000" b="1" i="0" u="none" baseline="0">
                <a:solidFill>
                  <a:srgbClr val="333333"/>
                </a:solidFill>
                <a:latin typeface="Calibri"/>
                <a:ea typeface="Calibri"/>
                <a:cs typeface="Calibri"/>
              </a:defRPr>
            </a:pPr>
          </a:p>
        </c:txPr>
        <c:crossAx val="50731302"/>
        <c:crossesAt val="1"/>
        <c:crossBetween val="between"/>
        <c:dispUnits/>
        <c:majorUnit val="20"/>
        <c:minorUnit val="4"/>
      </c:valAx>
      <c:spPr>
        <a:noFill/>
        <a:ln>
          <a:noFill/>
        </a:ln>
      </c:spPr>
    </c:plotArea>
    <c:plotVisOnly val="1"/>
    <c:dispBlanksAs val="gap"/>
    <c:showDLblsOverMax val="0"/>
  </c:chart>
  <c:spPr>
    <a:solidFill>
      <a:srgbClr val="D6DCE5"/>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Nombre de modes de preuve</a:t>
            </a:r>
          </a:p>
        </c:rich>
      </c:tx>
      <c:layout>
        <c:manualLayout>
          <c:xMode val="factor"/>
          <c:yMode val="factor"/>
          <c:x val="-0.00175"/>
          <c:y val="-0.01225"/>
        </c:manualLayout>
      </c:layout>
      <c:spPr>
        <a:noFill/>
        <a:ln>
          <a:noFill/>
        </a:ln>
      </c:spPr>
    </c:title>
    <c:plotArea>
      <c:layout>
        <c:manualLayout>
          <c:xMode val="edge"/>
          <c:yMode val="edge"/>
          <c:x val="0.00275"/>
          <c:y val="0.13125"/>
          <c:w val="0.9755"/>
          <c:h val="0.8725"/>
        </c:manualLayout>
      </c:layout>
      <c:barChart>
        <c:barDir val="col"/>
        <c:grouping val="clustered"/>
        <c:varyColors val="0"/>
        <c:ser>
          <c:idx val="0"/>
          <c:order val="0"/>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000000"/>
                </a:solidFill>
              </a:ln>
            </c:spPr>
          </c:dPt>
          <c:dPt>
            <c:idx val="1"/>
            <c:invertIfNegative val="0"/>
            <c:spPr>
              <a:solidFill>
                <a:srgbClr val="00B050"/>
              </a:solidFill>
              <a:ln w="12700">
                <a:solidFill>
                  <a:srgbClr val="000000"/>
                </a:solidFill>
              </a:ln>
            </c:spPr>
          </c:dPt>
          <c:dPt>
            <c:idx val="2"/>
            <c:invertIfNegative val="0"/>
            <c:spPr>
              <a:solidFill>
                <a:srgbClr val="A9D18E"/>
              </a:solidFill>
              <a:ln w="12700">
                <a:solidFill>
                  <a:srgbClr val="000000"/>
                </a:solidFill>
              </a:ln>
            </c:spPr>
          </c:dPt>
          <c:dPt>
            <c:idx val="3"/>
            <c:invertIfNegative val="0"/>
            <c:spPr>
              <a:solidFill>
                <a:srgbClr val="C5E0B4"/>
              </a:solidFill>
              <a:ln w="12700">
                <a:solidFill>
                  <a:srgbClr val="000000"/>
                </a:solidFill>
              </a:ln>
            </c:spPr>
          </c:dPt>
          <c:dPt>
            <c:idx val="4"/>
            <c:invertIfNegative val="0"/>
            <c:spPr>
              <a:solidFill>
                <a:srgbClr val="E2F0D9"/>
              </a:solidFill>
              <a:ln w="12700">
                <a:solidFill>
                  <a:srgbClr val="000000"/>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Résultats!$A$20:$A$24</c:f>
              <c:strCache/>
            </c:strRef>
          </c:cat>
          <c:val>
            <c:numRef>
              <c:f>Résultats!$B$20:$B$24</c:f>
              <c:numCache/>
            </c:numRef>
          </c:val>
        </c:ser>
        <c:gapWidth val="500"/>
        <c:axId val="15594768"/>
        <c:axId val="6135185"/>
      </c:barChart>
      <c:catAx>
        <c:axId val="15594768"/>
        <c:scaling>
          <c:orientation val="minMax"/>
        </c:scaling>
        <c:axPos val="b"/>
        <c:delete val="0"/>
        <c:numFmt formatCode="General" sourceLinked="1"/>
        <c:majorTickMark val="none"/>
        <c:minorTickMark val="none"/>
        <c:tickLblPos val="nextTo"/>
        <c:spPr>
          <a:ln w="3175">
            <a:solidFill>
              <a:srgbClr val="993300"/>
            </a:solidFill>
          </a:ln>
        </c:spPr>
        <c:txPr>
          <a:bodyPr vert="horz" rot="0"/>
          <a:lstStyle/>
          <a:p>
            <a:pPr>
              <a:defRPr lang="en-US" cap="none" sz="1000" b="1" i="0" u="none" baseline="0">
                <a:solidFill>
                  <a:srgbClr val="000000"/>
                </a:solidFill>
                <a:latin typeface="Calibri"/>
                <a:ea typeface="Calibri"/>
                <a:cs typeface="Calibri"/>
              </a:defRPr>
            </a:pPr>
          </a:p>
        </c:txPr>
        <c:crossAx val="6135185"/>
        <c:crosses val="autoZero"/>
        <c:auto val="1"/>
        <c:lblOffset val="100"/>
        <c:tickLblSkip val="1"/>
        <c:noMultiLvlLbl val="0"/>
      </c:catAx>
      <c:valAx>
        <c:axId val="6135185"/>
        <c:scaling>
          <c:orientation val="minMax"/>
          <c:max val="7"/>
          <c:min val="0"/>
        </c:scaling>
        <c:axPos val="l"/>
        <c:majorGridlines>
          <c:spPr>
            <a:ln w="3175">
              <a:solidFill>
                <a:srgbClr val="99330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594768"/>
        <c:crossesAt val="1"/>
        <c:crossBetween val="between"/>
        <c:dispUnits/>
        <c:majorUnit val="1"/>
        <c:minorUnit val="0.1"/>
      </c:valAx>
      <c:spPr>
        <a:noFill/>
        <a:ln>
          <a:noFill/>
        </a:ln>
      </c:spPr>
    </c:plotArea>
    <c:plotVisOnly val="1"/>
    <c:dispBlanksAs val="gap"/>
    <c:showDLblsOverMax val="0"/>
  </c:chart>
  <c:spPr>
    <a:solidFill>
      <a:srgbClr val="FBE5D6"/>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Nombre de modes de preuve</a:t>
            </a:r>
          </a:p>
        </c:rich>
      </c:tx>
      <c:layout>
        <c:manualLayout>
          <c:xMode val="factor"/>
          <c:yMode val="factor"/>
          <c:x val="-0.0015"/>
          <c:y val="-0.01225"/>
        </c:manualLayout>
      </c:layout>
      <c:spPr>
        <a:noFill/>
        <a:ln>
          <a:noFill/>
        </a:ln>
      </c:spPr>
    </c:title>
    <c:plotArea>
      <c:layout>
        <c:manualLayout>
          <c:xMode val="edge"/>
          <c:yMode val="edge"/>
          <c:x val="0.25625"/>
          <c:y val="0.1875"/>
          <c:w val="0.36675"/>
          <c:h val="0.7655"/>
        </c:manualLayout>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CC"/>
              </a:solidFill>
              <a:ln w="12700">
                <a:solidFill>
                  <a:srgbClr val="000000"/>
                </a:solidFill>
              </a:ln>
            </c:spPr>
          </c:dPt>
          <c:dPt>
            <c:idx val="1"/>
            <c:spPr>
              <a:solidFill>
                <a:srgbClr val="00B050"/>
              </a:solidFill>
              <a:ln w="12700">
                <a:solidFill>
                  <a:srgbClr val="000000"/>
                </a:solidFill>
              </a:ln>
            </c:spPr>
          </c:dPt>
          <c:dPt>
            <c:idx val="2"/>
            <c:spPr>
              <a:solidFill>
                <a:srgbClr val="A9D18E"/>
              </a:solidFill>
              <a:ln w="12700">
                <a:solidFill>
                  <a:srgbClr val="000000"/>
                </a:solidFill>
              </a:ln>
            </c:spPr>
          </c:dPt>
          <c:dPt>
            <c:idx val="3"/>
            <c:spPr>
              <a:solidFill>
                <a:srgbClr val="C5E0B4"/>
              </a:solidFill>
              <a:ln w="12700">
                <a:solidFill>
                  <a:srgbClr val="000000"/>
                </a:solidFill>
              </a:ln>
            </c:spPr>
          </c:dPt>
          <c:dPt>
            <c:idx val="4"/>
            <c:spPr>
              <a:solidFill>
                <a:srgbClr val="E2F0D9"/>
              </a:solidFill>
              <a:ln w="12700">
                <a:solidFill>
                  <a:srgbClr val="000000"/>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outEnd"/>
            <c:showLegendKey val="0"/>
            <c:showVal val="1"/>
            <c:showBubbleSize val="0"/>
            <c:showCatName val="0"/>
            <c:showSerName val="0"/>
            <c:showLeaderLines val="1"/>
            <c:showPercent val="0"/>
            <c:leaderLines>
              <c:spPr>
                <a:ln w="3175">
                  <a:solidFill>
                    <a:srgbClr val="969696"/>
                  </a:solidFill>
                </a:ln>
              </c:spPr>
            </c:leaderLines>
          </c:dLbls>
          <c:cat>
            <c:strRef>
              <c:f>Résultats!$A$20:$A$24</c:f>
              <c:strCache/>
            </c:strRef>
          </c:cat>
          <c:val>
            <c:numRef>
              <c:f>Résultats!$B$20:$B$24</c:f>
              <c:numCache/>
            </c:numRef>
          </c:val>
        </c:ser>
      </c:pieChart>
      <c:spPr>
        <a:noFill/>
        <a:ln>
          <a:noFill/>
        </a:ln>
      </c:spPr>
    </c:plotArea>
    <c:legend>
      <c:legendPos val="r"/>
      <c:layout>
        <c:manualLayout>
          <c:xMode val="edge"/>
          <c:yMode val="edge"/>
          <c:x val="0.77375"/>
          <c:y val="0.39825"/>
          <c:w val="0.15025"/>
          <c:h val="0.33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BE5D6"/>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6.png"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14</xdr:row>
      <xdr:rowOff>171450</xdr:rowOff>
    </xdr:from>
    <xdr:to>
      <xdr:col>7</xdr:col>
      <xdr:colOff>438150</xdr:colOff>
      <xdr:row>14</xdr:row>
      <xdr:rowOff>333375</xdr:rowOff>
    </xdr:to>
    <xdr:pic>
      <xdr:nvPicPr>
        <xdr:cNvPr id="1" name="CheckBox100"/>
        <xdr:cNvPicPr preferRelativeResize="1">
          <a:picLocks noChangeAspect="1"/>
        </xdr:cNvPicPr>
      </xdr:nvPicPr>
      <xdr:blipFill>
        <a:blip r:embed="rId1"/>
        <a:stretch>
          <a:fillRect/>
        </a:stretch>
      </xdr:blipFill>
      <xdr:spPr>
        <a:xfrm>
          <a:off x="5629275" y="5238750"/>
          <a:ext cx="152400" cy="161925"/>
        </a:xfrm>
        <a:prstGeom prst="rect">
          <a:avLst/>
        </a:prstGeom>
        <a:noFill/>
        <a:ln w="9525" cmpd="sng">
          <a:noFill/>
        </a:ln>
      </xdr:spPr>
    </xdr:pic>
    <xdr:clientData/>
  </xdr:twoCellAnchor>
  <xdr:twoCellAnchor editAs="oneCell">
    <xdr:from>
      <xdr:col>7</xdr:col>
      <xdr:colOff>285750</xdr:colOff>
      <xdr:row>15</xdr:row>
      <xdr:rowOff>171450</xdr:rowOff>
    </xdr:from>
    <xdr:to>
      <xdr:col>7</xdr:col>
      <xdr:colOff>438150</xdr:colOff>
      <xdr:row>15</xdr:row>
      <xdr:rowOff>333375</xdr:rowOff>
    </xdr:to>
    <xdr:pic>
      <xdr:nvPicPr>
        <xdr:cNvPr id="2" name="CheckBox200"/>
        <xdr:cNvPicPr preferRelativeResize="1">
          <a:picLocks noChangeAspect="1"/>
        </xdr:cNvPicPr>
      </xdr:nvPicPr>
      <xdr:blipFill>
        <a:blip r:embed="rId1"/>
        <a:stretch>
          <a:fillRect/>
        </a:stretch>
      </xdr:blipFill>
      <xdr:spPr>
        <a:xfrm>
          <a:off x="5629275" y="5715000"/>
          <a:ext cx="152400" cy="161925"/>
        </a:xfrm>
        <a:prstGeom prst="rect">
          <a:avLst/>
        </a:prstGeom>
        <a:noFill/>
        <a:ln w="9525" cmpd="sng">
          <a:noFill/>
        </a:ln>
      </xdr:spPr>
    </xdr:pic>
    <xdr:clientData/>
  </xdr:twoCellAnchor>
  <xdr:twoCellAnchor editAs="oneCell">
    <xdr:from>
      <xdr:col>7</xdr:col>
      <xdr:colOff>285750</xdr:colOff>
      <xdr:row>16</xdr:row>
      <xdr:rowOff>171450</xdr:rowOff>
    </xdr:from>
    <xdr:to>
      <xdr:col>7</xdr:col>
      <xdr:colOff>438150</xdr:colOff>
      <xdr:row>16</xdr:row>
      <xdr:rowOff>333375</xdr:rowOff>
    </xdr:to>
    <xdr:pic>
      <xdr:nvPicPr>
        <xdr:cNvPr id="3" name="CheckBox300"/>
        <xdr:cNvPicPr preferRelativeResize="1">
          <a:picLocks noChangeAspect="1"/>
        </xdr:cNvPicPr>
      </xdr:nvPicPr>
      <xdr:blipFill>
        <a:blip r:embed="rId1"/>
        <a:stretch>
          <a:fillRect/>
        </a:stretch>
      </xdr:blipFill>
      <xdr:spPr>
        <a:xfrm>
          <a:off x="5629275" y="6191250"/>
          <a:ext cx="152400" cy="161925"/>
        </a:xfrm>
        <a:prstGeom prst="rect">
          <a:avLst/>
        </a:prstGeom>
        <a:noFill/>
        <a:ln w="9525" cmpd="sng">
          <a:noFill/>
        </a:ln>
      </xdr:spPr>
    </xdr:pic>
    <xdr:clientData/>
  </xdr:twoCellAnchor>
  <xdr:twoCellAnchor editAs="oneCell">
    <xdr:from>
      <xdr:col>7</xdr:col>
      <xdr:colOff>285750</xdr:colOff>
      <xdr:row>17</xdr:row>
      <xdr:rowOff>171450</xdr:rowOff>
    </xdr:from>
    <xdr:to>
      <xdr:col>7</xdr:col>
      <xdr:colOff>438150</xdr:colOff>
      <xdr:row>17</xdr:row>
      <xdr:rowOff>333375</xdr:rowOff>
    </xdr:to>
    <xdr:pic>
      <xdr:nvPicPr>
        <xdr:cNvPr id="4" name="CheckBox400"/>
        <xdr:cNvPicPr preferRelativeResize="1">
          <a:picLocks noChangeAspect="1"/>
        </xdr:cNvPicPr>
      </xdr:nvPicPr>
      <xdr:blipFill>
        <a:blip r:embed="rId1"/>
        <a:stretch>
          <a:fillRect/>
        </a:stretch>
      </xdr:blipFill>
      <xdr:spPr>
        <a:xfrm>
          <a:off x="5629275" y="6667500"/>
          <a:ext cx="152400" cy="161925"/>
        </a:xfrm>
        <a:prstGeom prst="rect">
          <a:avLst/>
        </a:prstGeom>
        <a:noFill/>
        <a:ln w="9525" cmpd="sng">
          <a:noFill/>
        </a:ln>
      </xdr:spPr>
    </xdr:pic>
    <xdr:clientData/>
  </xdr:twoCellAnchor>
  <xdr:twoCellAnchor>
    <xdr:from>
      <xdr:col>0</xdr:col>
      <xdr:colOff>304800</xdr:colOff>
      <xdr:row>18</xdr:row>
      <xdr:rowOff>0</xdr:rowOff>
    </xdr:from>
    <xdr:to>
      <xdr:col>0</xdr:col>
      <xdr:colOff>304800</xdr:colOff>
      <xdr:row>19</xdr:row>
      <xdr:rowOff>0</xdr:rowOff>
    </xdr:to>
    <xdr:sp>
      <xdr:nvSpPr>
        <xdr:cNvPr id="5" name="Connecteur droit avec flèche 10"/>
        <xdr:cNvSpPr>
          <a:spLocks/>
        </xdr:cNvSpPr>
      </xdr:nvSpPr>
      <xdr:spPr>
        <a:xfrm flipV="1">
          <a:off x="304800" y="6972300"/>
          <a:ext cx="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18</xdr:row>
      <xdr:rowOff>0</xdr:rowOff>
    </xdr:from>
    <xdr:to>
      <xdr:col>7</xdr:col>
      <xdr:colOff>352425</xdr:colOff>
      <xdr:row>19</xdr:row>
      <xdr:rowOff>0</xdr:rowOff>
    </xdr:to>
    <xdr:sp>
      <xdr:nvSpPr>
        <xdr:cNvPr id="6" name="Connecteur droit avec flèche 11"/>
        <xdr:cNvSpPr>
          <a:spLocks/>
        </xdr:cNvSpPr>
      </xdr:nvSpPr>
      <xdr:spPr>
        <a:xfrm flipV="1">
          <a:off x="5695950" y="6972300"/>
          <a:ext cx="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0</xdr:rowOff>
    </xdr:from>
    <xdr:to>
      <xdr:col>8</xdr:col>
      <xdr:colOff>314325</xdr:colOff>
      <xdr:row>20</xdr:row>
      <xdr:rowOff>9525</xdr:rowOff>
    </xdr:to>
    <xdr:sp>
      <xdr:nvSpPr>
        <xdr:cNvPr id="7" name="Connecteur droit avec flèche 12"/>
        <xdr:cNvSpPr>
          <a:spLocks/>
        </xdr:cNvSpPr>
      </xdr:nvSpPr>
      <xdr:spPr>
        <a:xfrm flipH="1" flipV="1">
          <a:off x="6362700" y="5067300"/>
          <a:ext cx="0" cy="2819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314325</xdr:colOff>
      <xdr:row>16</xdr:row>
      <xdr:rowOff>314325</xdr:rowOff>
    </xdr:from>
    <xdr:to>
      <xdr:col>9</xdr:col>
      <xdr:colOff>19050</xdr:colOff>
      <xdr:row>16</xdr:row>
      <xdr:rowOff>314325</xdr:rowOff>
    </xdr:to>
    <xdr:sp>
      <xdr:nvSpPr>
        <xdr:cNvPr id="8" name="Connecteur droit avec flèche 15"/>
        <xdr:cNvSpPr>
          <a:spLocks/>
        </xdr:cNvSpPr>
      </xdr:nvSpPr>
      <xdr:spPr>
        <a:xfrm flipV="1">
          <a:off x="6362700" y="6334125"/>
          <a:ext cx="3143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142875</xdr:colOff>
      <xdr:row>17</xdr:row>
      <xdr:rowOff>190500</xdr:rowOff>
    </xdr:from>
    <xdr:to>
      <xdr:col>13</xdr:col>
      <xdr:colOff>57150</xdr:colOff>
      <xdr:row>20</xdr:row>
      <xdr:rowOff>228600</xdr:rowOff>
    </xdr:to>
    <xdr:pic>
      <xdr:nvPicPr>
        <xdr:cNvPr id="9" name="Image 17"/>
        <xdr:cNvPicPr preferRelativeResize="1">
          <a:picLocks noChangeAspect="1"/>
        </xdr:cNvPicPr>
      </xdr:nvPicPr>
      <xdr:blipFill>
        <a:blip r:embed="rId2"/>
        <a:stretch>
          <a:fillRect/>
        </a:stretch>
      </xdr:blipFill>
      <xdr:spPr>
        <a:xfrm>
          <a:off x="6800850" y="6686550"/>
          <a:ext cx="2562225" cy="1419225"/>
        </a:xfrm>
        <a:prstGeom prst="rect">
          <a:avLst/>
        </a:prstGeom>
        <a:noFill/>
        <a:ln w="9525" cmpd="sng">
          <a:noFill/>
        </a:ln>
      </xdr:spPr>
    </xdr:pic>
    <xdr:clientData/>
  </xdr:twoCellAnchor>
  <xdr:twoCellAnchor>
    <xdr:from>
      <xdr:col>10</xdr:col>
      <xdr:colOff>371475</xdr:colOff>
      <xdr:row>13</xdr:row>
      <xdr:rowOff>95250</xdr:rowOff>
    </xdr:from>
    <xdr:to>
      <xdr:col>16</xdr:col>
      <xdr:colOff>123825</xdr:colOff>
      <xdr:row>17</xdr:row>
      <xdr:rowOff>104775</xdr:rowOff>
    </xdr:to>
    <xdr:grpSp>
      <xdr:nvGrpSpPr>
        <xdr:cNvPr id="10" name="Groupe 22"/>
        <xdr:cNvGrpSpPr>
          <a:grpSpLocks/>
        </xdr:cNvGrpSpPr>
      </xdr:nvGrpSpPr>
      <xdr:grpSpPr>
        <a:xfrm>
          <a:off x="7639050" y="4686300"/>
          <a:ext cx="3914775" cy="1914525"/>
          <a:chOff x="8004879" y="4561656"/>
          <a:chExt cx="5718448" cy="2426073"/>
        </a:xfrm>
        <a:solidFill>
          <a:srgbClr val="FFFFFF"/>
        </a:solidFill>
      </xdr:grpSpPr>
      <xdr:pic>
        <xdr:nvPicPr>
          <xdr:cNvPr id="11" name="Image 18"/>
          <xdr:cNvPicPr preferRelativeResize="1">
            <a:picLocks noChangeAspect="1"/>
          </xdr:cNvPicPr>
        </xdr:nvPicPr>
        <xdr:blipFill>
          <a:blip r:embed="rId3"/>
          <a:srcRect l="12573" t="1838" r="10943" b="92329"/>
          <a:stretch>
            <a:fillRect/>
          </a:stretch>
        </xdr:blipFill>
        <xdr:spPr>
          <a:xfrm>
            <a:off x="8004879" y="4561656"/>
            <a:ext cx="5718448" cy="235329"/>
          </a:xfrm>
          <a:prstGeom prst="rect">
            <a:avLst/>
          </a:prstGeom>
          <a:noFill/>
          <a:ln w="9525" cmpd="sng">
            <a:noFill/>
          </a:ln>
        </xdr:spPr>
      </xdr:pic>
      <xdr:pic>
        <xdr:nvPicPr>
          <xdr:cNvPr id="12" name="Image 19"/>
          <xdr:cNvPicPr preferRelativeResize="1">
            <a:picLocks noChangeAspect="1"/>
          </xdr:cNvPicPr>
        </xdr:nvPicPr>
        <xdr:blipFill>
          <a:blip r:embed="rId3"/>
          <a:srcRect l="4925" t="22994" r="895" b="9150"/>
          <a:stretch>
            <a:fillRect/>
          </a:stretch>
        </xdr:blipFill>
        <xdr:spPr>
          <a:xfrm>
            <a:off x="8007738" y="4783035"/>
            <a:ext cx="5715589" cy="2204694"/>
          </a:xfrm>
          <a:prstGeom prst="rect">
            <a:avLst/>
          </a:prstGeom>
          <a:noFill/>
          <a:ln w="9525" cmpd="sng">
            <a:noFill/>
          </a:ln>
        </xdr:spPr>
      </xdr:pic>
    </xdr:grpSp>
    <xdr:clientData/>
  </xdr:twoCellAnchor>
  <xdr:twoCellAnchor editAs="oneCell">
    <xdr:from>
      <xdr:col>13</xdr:col>
      <xdr:colOff>819150</xdr:colOff>
      <xdr:row>17</xdr:row>
      <xdr:rowOff>180975</xdr:rowOff>
    </xdr:from>
    <xdr:to>
      <xdr:col>17</xdr:col>
      <xdr:colOff>438150</xdr:colOff>
      <xdr:row>20</xdr:row>
      <xdr:rowOff>228600</xdr:rowOff>
    </xdr:to>
    <xdr:pic>
      <xdr:nvPicPr>
        <xdr:cNvPr id="13" name="Image 23"/>
        <xdr:cNvPicPr preferRelativeResize="1">
          <a:picLocks noChangeAspect="1"/>
        </xdr:cNvPicPr>
      </xdr:nvPicPr>
      <xdr:blipFill>
        <a:blip r:embed="rId4"/>
        <a:stretch>
          <a:fillRect/>
        </a:stretch>
      </xdr:blipFill>
      <xdr:spPr>
        <a:xfrm>
          <a:off x="10125075" y="6677025"/>
          <a:ext cx="2352675" cy="1428750"/>
        </a:xfrm>
        <a:prstGeom prst="rect">
          <a:avLst/>
        </a:prstGeom>
        <a:noFill/>
        <a:ln w="9525" cmpd="sng">
          <a:noFill/>
        </a:ln>
      </xdr:spPr>
    </xdr:pic>
    <xdr:clientData/>
  </xdr:twoCellAnchor>
  <xdr:twoCellAnchor editAs="oneCell">
    <xdr:from>
      <xdr:col>2</xdr:col>
      <xdr:colOff>419100</xdr:colOff>
      <xdr:row>21</xdr:row>
      <xdr:rowOff>171450</xdr:rowOff>
    </xdr:from>
    <xdr:to>
      <xdr:col>16</xdr:col>
      <xdr:colOff>561975</xdr:colOff>
      <xdr:row>24</xdr:row>
      <xdr:rowOff>47625</xdr:rowOff>
    </xdr:to>
    <xdr:pic>
      <xdr:nvPicPr>
        <xdr:cNvPr id="14" name="CommandButton10"/>
        <xdr:cNvPicPr preferRelativeResize="1">
          <a:picLocks noChangeAspect="1"/>
        </xdr:cNvPicPr>
      </xdr:nvPicPr>
      <xdr:blipFill>
        <a:blip r:embed="rId5"/>
        <a:stretch>
          <a:fillRect/>
        </a:stretch>
      </xdr:blipFill>
      <xdr:spPr>
        <a:xfrm>
          <a:off x="1638300" y="8429625"/>
          <a:ext cx="103536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476250</xdr:colOff>
      <xdr:row>5</xdr:row>
      <xdr:rowOff>180975</xdr:rowOff>
    </xdr:from>
    <xdr:to>
      <xdr:col>9</xdr:col>
      <xdr:colOff>628650</xdr:colOff>
      <xdr:row>5</xdr:row>
      <xdr:rowOff>342900</xdr:rowOff>
    </xdr:to>
    <xdr:pic>
      <xdr:nvPicPr>
        <xdr:cNvPr id="1" name="CheckBox1"/>
        <xdr:cNvPicPr preferRelativeResize="1">
          <a:picLocks noChangeAspect="1"/>
        </xdr:cNvPicPr>
      </xdr:nvPicPr>
      <xdr:blipFill>
        <a:blip r:embed="rId1"/>
        <a:stretch>
          <a:fillRect/>
        </a:stretch>
      </xdr:blipFill>
      <xdr:spPr>
        <a:xfrm>
          <a:off x="8639175" y="1733550"/>
          <a:ext cx="152400" cy="161925"/>
        </a:xfrm>
        <a:prstGeom prst="rect">
          <a:avLst/>
        </a:prstGeom>
        <a:noFill/>
        <a:ln w="9525" cmpd="sng">
          <a:noFill/>
        </a:ln>
      </xdr:spPr>
    </xdr:pic>
    <xdr:clientData/>
  </xdr:twoCellAnchor>
  <xdr:twoCellAnchor editAs="oneCell">
    <xdr:from>
      <xdr:col>9</xdr:col>
      <xdr:colOff>476250</xdr:colOff>
      <xdr:row>6</xdr:row>
      <xdr:rowOff>295275</xdr:rowOff>
    </xdr:from>
    <xdr:to>
      <xdr:col>9</xdr:col>
      <xdr:colOff>628650</xdr:colOff>
      <xdr:row>6</xdr:row>
      <xdr:rowOff>457200</xdr:rowOff>
    </xdr:to>
    <xdr:pic>
      <xdr:nvPicPr>
        <xdr:cNvPr id="2" name="CheckBox2"/>
        <xdr:cNvPicPr preferRelativeResize="1">
          <a:picLocks noChangeAspect="1"/>
        </xdr:cNvPicPr>
      </xdr:nvPicPr>
      <xdr:blipFill>
        <a:blip r:embed="rId1"/>
        <a:stretch>
          <a:fillRect/>
        </a:stretch>
      </xdr:blipFill>
      <xdr:spPr>
        <a:xfrm>
          <a:off x="8639175" y="2324100"/>
          <a:ext cx="152400" cy="161925"/>
        </a:xfrm>
        <a:prstGeom prst="rect">
          <a:avLst/>
        </a:prstGeom>
        <a:noFill/>
        <a:ln w="9525" cmpd="sng">
          <a:noFill/>
        </a:ln>
      </xdr:spPr>
    </xdr:pic>
    <xdr:clientData/>
  </xdr:twoCellAnchor>
  <xdr:twoCellAnchor editAs="oneCell">
    <xdr:from>
      <xdr:col>9</xdr:col>
      <xdr:colOff>476250</xdr:colOff>
      <xdr:row>7</xdr:row>
      <xdr:rowOff>295275</xdr:rowOff>
    </xdr:from>
    <xdr:to>
      <xdr:col>9</xdr:col>
      <xdr:colOff>628650</xdr:colOff>
      <xdr:row>7</xdr:row>
      <xdr:rowOff>457200</xdr:rowOff>
    </xdr:to>
    <xdr:pic>
      <xdr:nvPicPr>
        <xdr:cNvPr id="3" name="CheckBox3"/>
        <xdr:cNvPicPr preferRelativeResize="1">
          <a:picLocks noChangeAspect="1"/>
        </xdr:cNvPicPr>
      </xdr:nvPicPr>
      <xdr:blipFill>
        <a:blip r:embed="rId1"/>
        <a:stretch>
          <a:fillRect/>
        </a:stretch>
      </xdr:blipFill>
      <xdr:spPr>
        <a:xfrm>
          <a:off x="8639175" y="3038475"/>
          <a:ext cx="152400" cy="161925"/>
        </a:xfrm>
        <a:prstGeom prst="rect">
          <a:avLst/>
        </a:prstGeom>
        <a:noFill/>
        <a:ln w="9525" cmpd="sng">
          <a:noFill/>
        </a:ln>
      </xdr:spPr>
    </xdr:pic>
    <xdr:clientData/>
  </xdr:twoCellAnchor>
  <xdr:twoCellAnchor editAs="oneCell">
    <xdr:from>
      <xdr:col>9</xdr:col>
      <xdr:colOff>476250</xdr:colOff>
      <xdr:row>8</xdr:row>
      <xdr:rowOff>295275</xdr:rowOff>
    </xdr:from>
    <xdr:to>
      <xdr:col>9</xdr:col>
      <xdr:colOff>628650</xdr:colOff>
      <xdr:row>8</xdr:row>
      <xdr:rowOff>457200</xdr:rowOff>
    </xdr:to>
    <xdr:pic>
      <xdr:nvPicPr>
        <xdr:cNvPr id="4" name="CheckBox4"/>
        <xdr:cNvPicPr preferRelativeResize="1">
          <a:picLocks noChangeAspect="1"/>
        </xdr:cNvPicPr>
      </xdr:nvPicPr>
      <xdr:blipFill>
        <a:blip r:embed="rId1"/>
        <a:stretch>
          <a:fillRect/>
        </a:stretch>
      </xdr:blipFill>
      <xdr:spPr>
        <a:xfrm>
          <a:off x="8639175" y="3752850"/>
          <a:ext cx="152400" cy="161925"/>
        </a:xfrm>
        <a:prstGeom prst="rect">
          <a:avLst/>
        </a:prstGeom>
        <a:noFill/>
        <a:ln w="9525" cmpd="sng">
          <a:noFill/>
        </a:ln>
      </xdr:spPr>
    </xdr:pic>
    <xdr:clientData/>
  </xdr:twoCellAnchor>
  <xdr:twoCellAnchor editAs="oneCell">
    <xdr:from>
      <xdr:col>9</xdr:col>
      <xdr:colOff>476250</xdr:colOff>
      <xdr:row>10</xdr:row>
      <xdr:rowOff>295275</xdr:rowOff>
    </xdr:from>
    <xdr:to>
      <xdr:col>9</xdr:col>
      <xdr:colOff>628650</xdr:colOff>
      <xdr:row>10</xdr:row>
      <xdr:rowOff>457200</xdr:rowOff>
    </xdr:to>
    <xdr:pic>
      <xdr:nvPicPr>
        <xdr:cNvPr id="5" name="CheckBox5"/>
        <xdr:cNvPicPr preferRelativeResize="1">
          <a:picLocks noChangeAspect="1"/>
        </xdr:cNvPicPr>
      </xdr:nvPicPr>
      <xdr:blipFill>
        <a:blip r:embed="rId1"/>
        <a:stretch>
          <a:fillRect/>
        </a:stretch>
      </xdr:blipFill>
      <xdr:spPr>
        <a:xfrm>
          <a:off x="8639175" y="5181600"/>
          <a:ext cx="152400" cy="161925"/>
        </a:xfrm>
        <a:prstGeom prst="rect">
          <a:avLst/>
        </a:prstGeom>
        <a:noFill/>
        <a:ln w="9525" cmpd="sng">
          <a:noFill/>
        </a:ln>
      </xdr:spPr>
    </xdr:pic>
    <xdr:clientData/>
  </xdr:twoCellAnchor>
  <xdr:twoCellAnchor editAs="oneCell">
    <xdr:from>
      <xdr:col>9</xdr:col>
      <xdr:colOff>476250</xdr:colOff>
      <xdr:row>11</xdr:row>
      <xdr:rowOff>295275</xdr:rowOff>
    </xdr:from>
    <xdr:to>
      <xdr:col>9</xdr:col>
      <xdr:colOff>628650</xdr:colOff>
      <xdr:row>11</xdr:row>
      <xdr:rowOff>457200</xdr:rowOff>
    </xdr:to>
    <xdr:pic>
      <xdr:nvPicPr>
        <xdr:cNvPr id="6" name="CheckBox6"/>
        <xdr:cNvPicPr preferRelativeResize="1">
          <a:picLocks noChangeAspect="1"/>
        </xdr:cNvPicPr>
      </xdr:nvPicPr>
      <xdr:blipFill>
        <a:blip r:embed="rId1"/>
        <a:stretch>
          <a:fillRect/>
        </a:stretch>
      </xdr:blipFill>
      <xdr:spPr>
        <a:xfrm>
          <a:off x="8639175" y="5895975"/>
          <a:ext cx="152400" cy="161925"/>
        </a:xfrm>
        <a:prstGeom prst="rect">
          <a:avLst/>
        </a:prstGeom>
        <a:noFill/>
        <a:ln w="9525" cmpd="sng">
          <a:noFill/>
        </a:ln>
      </xdr:spPr>
    </xdr:pic>
    <xdr:clientData/>
  </xdr:twoCellAnchor>
  <xdr:twoCellAnchor editAs="oneCell">
    <xdr:from>
      <xdr:col>9</xdr:col>
      <xdr:colOff>476250</xdr:colOff>
      <xdr:row>12</xdr:row>
      <xdr:rowOff>295275</xdr:rowOff>
    </xdr:from>
    <xdr:to>
      <xdr:col>9</xdr:col>
      <xdr:colOff>628650</xdr:colOff>
      <xdr:row>12</xdr:row>
      <xdr:rowOff>457200</xdr:rowOff>
    </xdr:to>
    <xdr:pic>
      <xdr:nvPicPr>
        <xdr:cNvPr id="7" name="CheckBox7"/>
        <xdr:cNvPicPr preferRelativeResize="1">
          <a:picLocks noChangeAspect="1"/>
        </xdr:cNvPicPr>
      </xdr:nvPicPr>
      <xdr:blipFill>
        <a:blip r:embed="rId1"/>
        <a:stretch>
          <a:fillRect/>
        </a:stretch>
      </xdr:blipFill>
      <xdr:spPr>
        <a:xfrm>
          <a:off x="8639175" y="6610350"/>
          <a:ext cx="152400" cy="161925"/>
        </a:xfrm>
        <a:prstGeom prst="rect">
          <a:avLst/>
        </a:prstGeom>
        <a:noFill/>
        <a:ln w="9525" cmpd="sng">
          <a:noFill/>
        </a:ln>
      </xdr:spPr>
    </xdr:pic>
    <xdr:clientData/>
  </xdr:twoCellAnchor>
  <xdr:twoCellAnchor editAs="oneCell">
    <xdr:from>
      <xdr:col>9</xdr:col>
      <xdr:colOff>476250</xdr:colOff>
      <xdr:row>13</xdr:row>
      <xdr:rowOff>295275</xdr:rowOff>
    </xdr:from>
    <xdr:to>
      <xdr:col>9</xdr:col>
      <xdr:colOff>628650</xdr:colOff>
      <xdr:row>13</xdr:row>
      <xdr:rowOff>457200</xdr:rowOff>
    </xdr:to>
    <xdr:pic>
      <xdr:nvPicPr>
        <xdr:cNvPr id="8" name="CheckBox8"/>
        <xdr:cNvPicPr preferRelativeResize="1">
          <a:picLocks noChangeAspect="1"/>
        </xdr:cNvPicPr>
      </xdr:nvPicPr>
      <xdr:blipFill>
        <a:blip r:embed="rId1"/>
        <a:stretch>
          <a:fillRect/>
        </a:stretch>
      </xdr:blipFill>
      <xdr:spPr>
        <a:xfrm>
          <a:off x="8639175" y="7324725"/>
          <a:ext cx="152400" cy="161925"/>
        </a:xfrm>
        <a:prstGeom prst="rect">
          <a:avLst/>
        </a:prstGeom>
        <a:noFill/>
        <a:ln w="9525" cmpd="sng">
          <a:noFill/>
        </a:ln>
      </xdr:spPr>
    </xdr:pic>
    <xdr:clientData/>
  </xdr:twoCellAnchor>
  <xdr:twoCellAnchor editAs="oneCell">
    <xdr:from>
      <xdr:col>9</xdr:col>
      <xdr:colOff>485775</xdr:colOff>
      <xdr:row>15</xdr:row>
      <xdr:rowOff>285750</xdr:rowOff>
    </xdr:from>
    <xdr:to>
      <xdr:col>9</xdr:col>
      <xdr:colOff>638175</xdr:colOff>
      <xdr:row>15</xdr:row>
      <xdr:rowOff>447675</xdr:rowOff>
    </xdr:to>
    <xdr:pic>
      <xdr:nvPicPr>
        <xdr:cNvPr id="9" name="CheckBox9"/>
        <xdr:cNvPicPr preferRelativeResize="1">
          <a:picLocks noChangeAspect="1"/>
        </xdr:cNvPicPr>
      </xdr:nvPicPr>
      <xdr:blipFill>
        <a:blip r:embed="rId1"/>
        <a:stretch>
          <a:fillRect/>
        </a:stretch>
      </xdr:blipFill>
      <xdr:spPr>
        <a:xfrm>
          <a:off x="8648700" y="8743950"/>
          <a:ext cx="152400" cy="161925"/>
        </a:xfrm>
        <a:prstGeom prst="rect">
          <a:avLst/>
        </a:prstGeom>
        <a:noFill/>
        <a:ln w="9525" cmpd="sng">
          <a:noFill/>
        </a:ln>
      </xdr:spPr>
    </xdr:pic>
    <xdr:clientData/>
  </xdr:twoCellAnchor>
  <xdr:twoCellAnchor editAs="oneCell">
    <xdr:from>
      <xdr:col>9</xdr:col>
      <xdr:colOff>485775</xdr:colOff>
      <xdr:row>16</xdr:row>
      <xdr:rowOff>285750</xdr:rowOff>
    </xdr:from>
    <xdr:to>
      <xdr:col>9</xdr:col>
      <xdr:colOff>638175</xdr:colOff>
      <xdr:row>16</xdr:row>
      <xdr:rowOff>447675</xdr:rowOff>
    </xdr:to>
    <xdr:pic>
      <xdr:nvPicPr>
        <xdr:cNvPr id="10" name="CheckBox10"/>
        <xdr:cNvPicPr preferRelativeResize="1">
          <a:picLocks noChangeAspect="1"/>
        </xdr:cNvPicPr>
      </xdr:nvPicPr>
      <xdr:blipFill>
        <a:blip r:embed="rId1"/>
        <a:stretch>
          <a:fillRect/>
        </a:stretch>
      </xdr:blipFill>
      <xdr:spPr>
        <a:xfrm>
          <a:off x="8648700" y="9458325"/>
          <a:ext cx="152400" cy="161925"/>
        </a:xfrm>
        <a:prstGeom prst="rect">
          <a:avLst/>
        </a:prstGeom>
        <a:noFill/>
        <a:ln w="9525" cmpd="sng">
          <a:noFill/>
        </a:ln>
      </xdr:spPr>
    </xdr:pic>
    <xdr:clientData/>
  </xdr:twoCellAnchor>
  <xdr:twoCellAnchor editAs="oneCell">
    <xdr:from>
      <xdr:col>9</xdr:col>
      <xdr:colOff>485775</xdr:colOff>
      <xdr:row>17</xdr:row>
      <xdr:rowOff>295275</xdr:rowOff>
    </xdr:from>
    <xdr:to>
      <xdr:col>9</xdr:col>
      <xdr:colOff>638175</xdr:colOff>
      <xdr:row>17</xdr:row>
      <xdr:rowOff>457200</xdr:rowOff>
    </xdr:to>
    <xdr:pic>
      <xdr:nvPicPr>
        <xdr:cNvPr id="11" name="CheckBox11"/>
        <xdr:cNvPicPr preferRelativeResize="1">
          <a:picLocks noChangeAspect="1"/>
        </xdr:cNvPicPr>
      </xdr:nvPicPr>
      <xdr:blipFill>
        <a:blip r:embed="rId1"/>
        <a:stretch>
          <a:fillRect/>
        </a:stretch>
      </xdr:blipFill>
      <xdr:spPr>
        <a:xfrm>
          <a:off x="8648700" y="10182225"/>
          <a:ext cx="152400" cy="161925"/>
        </a:xfrm>
        <a:prstGeom prst="rect">
          <a:avLst/>
        </a:prstGeom>
        <a:noFill/>
        <a:ln w="9525" cmpd="sng">
          <a:noFill/>
        </a:ln>
      </xdr:spPr>
    </xdr:pic>
    <xdr:clientData/>
  </xdr:twoCellAnchor>
  <xdr:twoCellAnchor editAs="oneCell">
    <xdr:from>
      <xdr:col>9</xdr:col>
      <xdr:colOff>485775</xdr:colOff>
      <xdr:row>18</xdr:row>
      <xdr:rowOff>180975</xdr:rowOff>
    </xdr:from>
    <xdr:to>
      <xdr:col>9</xdr:col>
      <xdr:colOff>638175</xdr:colOff>
      <xdr:row>18</xdr:row>
      <xdr:rowOff>342900</xdr:rowOff>
    </xdr:to>
    <xdr:pic>
      <xdr:nvPicPr>
        <xdr:cNvPr id="12" name="CheckBox12"/>
        <xdr:cNvPicPr preferRelativeResize="1">
          <a:picLocks noChangeAspect="1"/>
        </xdr:cNvPicPr>
      </xdr:nvPicPr>
      <xdr:blipFill>
        <a:blip r:embed="rId1"/>
        <a:stretch>
          <a:fillRect/>
        </a:stretch>
      </xdr:blipFill>
      <xdr:spPr>
        <a:xfrm>
          <a:off x="8648700" y="10782300"/>
          <a:ext cx="152400" cy="161925"/>
        </a:xfrm>
        <a:prstGeom prst="rect">
          <a:avLst/>
        </a:prstGeom>
        <a:noFill/>
        <a:ln w="9525" cmpd="sng">
          <a:noFill/>
        </a:ln>
      </xdr:spPr>
    </xdr:pic>
    <xdr:clientData/>
  </xdr:twoCellAnchor>
  <xdr:twoCellAnchor editAs="oneCell">
    <xdr:from>
      <xdr:col>9</xdr:col>
      <xdr:colOff>485775</xdr:colOff>
      <xdr:row>20</xdr:row>
      <xdr:rowOff>295275</xdr:rowOff>
    </xdr:from>
    <xdr:to>
      <xdr:col>9</xdr:col>
      <xdr:colOff>638175</xdr:colOff>
      <xdr:row>20</xdr:row>
      <xdr:rowOff>457200</xdr:rowOff>
    </xdr:to>
    <xdr:pic>
      <xdr:nvPicPr>
        <xdr:cNvPr id="13" name="CheckBox13"/>
        <xdr:cNvPicPr preferRelativeResize="1">
          <a:picLocks noChangeAspect="1"/>
        </xdr:cNvPicPr>
      </xdr:nvPicPr>
      <xdr:blipFill>
        <a:blip r:embed="rId1"/>
        <a:stretch>
          <a:fillRect/>
        </a:stretch>
      </xdr:blipFill>
      <xdr:spPr>
        <a:xfrm>
          <a:off x="8648700" y="12087225"/>
          <a:ext cx="152400" cy="161925"/>
        </a:xfrm>
        <a:prstGeom prst="rect">
          <a:avLst/>
        </a:prstGeom>
        <a:noFill/>
        <a:ln w="9525" cmpd="sng">
          <a:noFill/>
        </a:ln>
      </xdr:spPr>
    </xdr:pic>
    <xdr:clientData/>
  </xdr:twoCellAnchor>
  <xdr:twoCellAnchor editAs="oneCell">
    <xdr:from>
      <xdr:col>9</xdr:col>
      <xdr:colOff>485775</xdr:colOff>
      <xdr:row>21</xdr:row>
      <xdr:rowOff>295275</xdr:rowOff>
    </xdr:from>
    <xdr:to>
      <xdr:col>9</xdr:col>
      <xdr:colOff>638175</xdr:colOff>
      <xdr:row>21</xdr:row>
      <xdr:rowOff>457200</xdr:rowOff>
    </xdr:to>
    <xdr:pic>
      <xdr:nvPicPr>
        <xdr:cNvPr id="14" name="CheckBox14"/>
        <xdr:cNvPicPr preferRelativeResize="1">
          <a:picLocks noChangeAspect="1"/>
        </xdr:cNvPicPr>
      </xdr:nvPicPr>
      <xdr:blipFill>
        <a:blip r:embed="rId1"/>
        <a:stretch>
          <a:fillRect/>
        </a:stretch>
      </xdr:blipFill>
      <xdr:spPr>
        <a:xfrm>
          <a:off x="8648700" y="12801600"/>
          <a:ext cx="152400" cy="161925"/>
        </a:xfrm>
        <a:prstGeom prst="rect">
          <a:avLst/>
        </a:prstGeom>
        <a:noFill/>
        <a:ln w="9525" cmpd="sng">
          <a:noFill/>
        </a:ln>
      </xdr:spPr>
    </xdr:pic>
    <xdr:clientData/>
  </xdr:twoCellAnchor>
  <xdr:twoCellAnchor editAs="oneCell">
    <xdr:from>
      <xdr:col>9</xdr:col>
      <xdr:colOff>485775</xdr:colOff>
      <xdr:row>22</xdr:row>
      <xdr:rowOff>180975</xdr:rowOff>
    </xdr:from>
    <xdr:to>
      <xdr:col>9</xdr:col>
      <xdr:colOff>638175</xdr:colOff>
      <xdr:row>22</xdr:row>
      <xdr:rowOff>342900</xdr:rowOff>
    </xdr:to>
    <xdr:pic>
      <xdr:nvPicPr>
        <xdr:cNvPr id="15" name="CheckBox15"/>
        <xdr:cNvPicPr preferRelativeResize="1">
          <a:picLocks noChangeAspect="1"/>
        </xdr:cNvPicPr>
      </xdr:nvPicPr>
      <xdr:blipFill>
        <a:blip r:embed="rId1"/>
        <a:stretch>
          <a:fillRect/>
        </a:stretch>
      </xdr:blipFill>
      <xdr:spPr>
        <a:xfrm>
          <a:off x="8648700" y="13401675"/>
          <a:ext cx="152400" cy="161925"/>
        </a:xfrm>
        <a:prstGeom prst="rect">
          <a:avLst/>
        </a:prstGeom>
        <a:noFill/>
        <a:ln w="9525" cmpd="sng">
          <a:noFill/>
        </a:ln>
      </xdr:spPr>
    </xdr:pic>
    <xdr:clientData/>
  </xdr:twoCellAnchor>
  <xdr:twoCellAnchor editAs="oneCell">
    <xdr:from>
      <xdr:col>9</xdr:col>
      <xdr:colOff>485775</xdr:colOff>
      <xdr:row>23</xdr:row>
      <xdr:rowOff>295275</xdr:rowOff>
    </xdr:from>
    <xdr:to>
      <xdr:col>9</xdr:col>
      <xdr:colOff>638175</xdr:colOff>
      <xdr:row>23</xdr:row>
      <xdr:rowOff>457200</xdr:rowOff>
    </xdr:to>
    <xdr:pic>
      <xdr:nvPicPr>
        <xdr:cNvPr id="16" name="CheckBox16"/>
        <xdr:cNvPicPr preferRelativeResize="1">
          <a:picLocks noChangeAspect="1"/>
        </xdr:cNvPicPr>
      </xdr:nvPicPr>
      <xdr:blipFill>
        <a:blip r:embed="rId1"/>
        <a:stretch>
          <a:fillRect/>
        </a:stretch>
      </xdr:blipFill>
      <xdr:spPr>
        <a:xfrm>
          <a:off x="8648700" y="13992225"/>
          <a:ext cx="152400" cy="161925"/>
        </a:xfrm>
        <a:prstGeom prst="rect">
          <a:avLst/>
        </a:prstGeom>
        <a:noFill/>
        <a:ln w="9525" cmpd="sng">
          <a:noFill/>
        </a:ln>
      </xdr:spPr>
    </xdr:pic>
    <xdr:clientData/>
  </xdr:twoCellAnchor>
  <xdr:twoCellAnchor editAs="oneCell">
    <xdr:from>
      <xdr:col>9</xdr:col>
      <xdr:colOff>485775</xdr:colOff>
      <xdr:row>25</xdr:row>
      <xdr:rowOff>180975</xdr:rowOff>
    </xdr:from>
    <xdr:to>
      <xdr:col>9</xdr:col>
      <xdr:colOff>638175</xdr:colOff>
      <xdr:row>25</xdr:row>
      <xdr:rowOff>342900</xdr:rowOff>
    </xdr:to>
    <xdr:pic>
      <xdr:nvPicPr>
        <xdr:cNvPr id="17" name="CheckBox17"/>
        <xdr:cNvPicPr preferRelativeResize="1">
          <a:picLocks noChangeAspect="1"/>
        </xdr:cNvPicPr>
      </xdr:nvPicPr>
      <xdr:blipFill>
        <a:blip r:embed="rId1"/>
        <a:stretch>
          <a:fillRect/>
        </a:stretch>
      </xdr:blipFill>
      <xdr:spPr>
        <a:xfrm>
          <a:off x="8648700" y="15306675"/>
          <a:ext cx="152400" cy="161925"/>
        </a:xfrm>
        <a:prstGeom prst="rect">
          <a:avLst/>
        </a:prstGeom>
        <a:noFill/>
        <a:ln w="9525" cmpd="sng">
          <a:noFill/>
        </a:ln>
      </xdr:spPr>
    </xdr:pic>
    <xdr:clientData/>
  </xdr:twoCellAnchor>
  <xdr:twoCellAnchor editAs="oneCell">
    <xdr:from>
      <xdr:col>9</xdr:col>
      <xdr:colOff>485775</xdr:colOff>
      <xdr:row>26</xdr:row>
      <xdr:rowOff>180975</xdr:rowOff>
    </xdr:from>
    <xdr:to>
      <xdr:col>9</xdr:col>
      <xdr:colOff>638175</xdr:colOff>
      <xdr:row>26</xdr:row>
      <xdr:rowOff>342900</xdr:rowOff>
    </xdr:to>
    <xdr:pic>
      <xdr:nvPicPr>
        <xdr:cNvPr id="18" name="CheckBox18"/>
        <xdr:cNvPicPr preferRelativeResize="1">
          <a:picLocks noChangeAspect="1"/>
        </xdr:cNvPicPr>
      </xdr:nvPicPr>
      <xdr:blipFill>
        <a:blip r:embed="rId1"/>
        <a:stretch>
          <a:fillRect/>
        </a:stretch>
      </xdr:blipFill>
      <xdr:spPr>
        <a:xfrm>
          <a:off x="8648700" y="15782925"/>
          <a:ext cx="152400" cy="161925"/>
        </a:xfrm>
        <a:prstGeom prst="rect">
          <a:avLst/>
        </a:prstGeom>
        <a:noFill/>
        <a:ln w="9525" cmpd="sng">
          <a:noFill/>
        </a:ln>
      </xdr:spPr>
    </xdr:pic>
    <xdr:clientData/>
  </xdr:twoCellAnchor>
  <xdr:twoCellAnchor editAs="oneCell">
    <xdr:from>
      <xdr:col>9</xdr:col>
      <xdr:colOff>485775</xdr:colOff>
      <xdr:row>27</xdr:row>
      <xdr:rowOff>295275</xdr:rowOff>
    </xdr:from>
    <xdr:to>
      <xdr:col>9</xdr:col>
      <xdr:colOff>638175</xdr:colOff>
      <xdr:row>27</xdr:row>
      <xdr:rowOff>457200</xdr:rowOff>
    </xdr:to>
    <xdr:pic>
      <xdr:nvPicPr>
        <xdr:cNvPr id="19" name="CheckBox19"/>
        <xdr:cNvPicPr preferRelativeResize="1">
          <a:picLocks noChangeAspect="1"/>
        </xdr:cNvPicPr>
      </xdr:nvPicPr>
      <xdr:blipFill>
        <a:blip r:embed="rId1"/>
        <a:stretch>
          <a:fillRect/>
        </a:stretch>
      </xdr:blipFill>
      <xdr:spPr>
        <a:xfrm>
          <a:off x="8648700" y="16373475"/>
          <a:ext cx="152400" cy="161925"/>
        </a:xfrm>
        <a:prstGeom prst="rect">
          <a:avLst/>
        </a:prstGeom>
        <a:noFill/>
        <a:ln w="9525" cmpd="sng">
          <a:noFill/>
        </a:ln>
      </xdr:spPr>
    </xdr:pic>
    <xdr:clientData/>
  </xdr:twoCellAnchor>
  <xdr:twoCellAnchor editAs="oneCell">
    <xdr:from>
      <xdr:col>9</xdr:col>
      <xdr:colOff>485775</xdr:colOff>
      <xdr:row>28</xdr:row>
      <xdr:rowOff>295275</xdr:rowOff>
    </xdr:from>
    <xdr:to>
      <xdr:col>9</xdr:col>
      <xdr:colOff>638175</xdr:colOff>
      <xdr:row>28</xdr:row>
      <xdr:rowOff>457200</xdr:rowOff>
    </xdr:to>
    <xdr:pic>
      <xdr:nvPicPr>
        <xdr:cNvPr id="20" name="CheckBox20"/>
        <xdr:cNvPicPr preferRelativeResize="1">
          <a:picLocks noChangeAspect="1"/>
        </xdr:cNvPicPr>
      </xdr:nvPicPr>
      <xdr:blipFill>
        <a:blip r:embed="rId1"/>
        <a:stretch>
          <a:fillRect/>
        </a:stretch>
      </xdr:blipFill>
      <xdr:spPr>
        <a:xfrm>
          <a:off x="8648700" y="17087850"/>
          <a:ext cx="152400" cy="161925"/>
        </a:xfrm>
        <a:prstGeom prst="rect">
          <a:avLst/>
        </a:prstGeom>
        <a:noFill/>
        <a:ln w="9525" cmpd="sng">
          <a:noFill/>
        </a:ln>
      </xdr:spPr>
    </xdr:pic>
    <xdr:clientData/>
  </xdr:twoCellAnchor>
  <xdr:twoCellAnchor editAs="oneCell">
    <xdr:from>
      <xdr:col>9</xdr:col>
      <xdr:colOff>485775</xdr:colOff>
      <xdr:row>30</xdr:row>
      <xdr:rowOff>180975</xdr:rowOff>
    </xdr:from>
    <xdr:to>
      <xdr:col>9</xdr:col>
      <xdr:colOff>638175</xdr:colOff>
      <xdr:row>30</xdr:row>
      <xdr:rowOff>342900</xdr:rowOff>
    </xdr:to>
    <xdr:pic>
      <xdr:nvPicPr>
        <xdr:cNvPr id="21" name="CheckBox21"/>
        <xdr:cNvPicPr preferRelativeResize="1">
          <a:picLocks noChangeAspect="1"/>
        </xdr:cNvPicPr>
      </xdr:nvPicPr>
      <xdr:blipFill>
        <a:blip r:embed="rId1"/>
        <a:stretch>
          <a:fillRect/>
        </a:stretch>
      </xdr:blipFill>
      <xdr:spPr>
        <a:xfrm>
          <a:off x="8648700" y="18402300"/>
          <a:ext cx="152400" cy="161925"/>
        </a:xfrm>
        <a:prstGeom prst="rect">
          <a:avLst/>
        </a:prstGeom>
        <a:noFill/>
        <a:ln w="9525" cmpd="sng">
          <a:noFill/>
        </a:ln>
      </xdr:spPr>
    </xdr:pic>
    <xdr:clientData/>
  </xdr:twoCellAnchor>
  <xdr:twoCellAnchor editAs="oneCell">
    <xdr:from>
      <xdr:col>9</xdr:col>
      <xdr:colOff>485775</xdr:colOff>
      <xdr:row>31</xdr:row>
      <xdr:rowOff>295275</xdr:rowOff>
    </xdr:from>
    <xdr:to>
      <xdr:col>9</xdr:col>
      <xdr:colOff>638175</xdr:colOff>
      <xdr:row>31</xdr:row>
      <xdr:rowOff>457200</xdr:rowOff>
    </xdr:to>
    <xdr:pic>
      <xdr:nvPicPr>
        <xdr:cNvPr id="22" name="CheckBox22"/>
        <xdr:cNvPicPr preferRelativeResize="1">
          <a:picLocks noChangeAspect="1"/>
        </xdr:cNvPicPr>
      </xdr:nvPicPr>
      <xdr:blipFill>
        <a:blip r:embed="rId1"/>
        <a:stretch>
          <a:fillRect/>
        </a:stretch>
      </xdr:blipFill>
      <xdr:spPr>
        <a:xfrm>
          <a:off x="8648700" y="18992850"/>
          <a:ext cx="152400" cy="161925"/>
        </a:xfrm>
        <a:prstGeom prst="rect">
          <a:avLst/>
        </a:prstGeom>
        <a:noFill/>
        <a:ln w="9525" cmpd="sng">
          <a:noFill/>
        </a:ln>
      </xdr:spPr>
    </xdr:pic>
    <xdr:clientData/>
  </xdr:twoCellAnchor>
  <xdr:twoCellAnchor editAs="oneCell">
    <xdr:from>
      <xdr:col>9</xdr:col>
      <xdr:colOff>485775</xdr:colOff>
      <xdr:row>32</xdr:row>
      <xdr:rowOff>180975</xdr:rowOff>
    </xdr:from>
    <xdr:to>
      <xdr:col>9</xdr:col>
      <xdr:colOff>638175</xdr:colOff>
      <xdr:row>32</xdr:row>
      <xdr:rowOff>342900</xdr:rowOff>
    </xdr:to>
    <xdr:pic>
      <xdr:nvPicPr>
        <xdr:cNvPr id="23" name="CheckBox23"/>
        <xdr:cNvPicPr preferRelativeResize="1">
          <a:picLocks noChangeAspect="1"/>
        </xdr:cNvPicPr>
      </xdr:nvPicPr>
      <xdr:blipFill>
        <a:blip r:embed="rId1"/>
        <a:stretch>
          <a:fillRect/>
        </a:stretch>
      </xdr:blipFill>
      <xdr:spPr>
        <a:xfrm>
          <a:off x="8648700" y="19592925"/>
          <a:ext cx="152400" cy="161925"/>
        </a:xfrm>
        <a:prstGeom prst="rect">
          <a:avLst/>
        </a:prstGeom>
        <a:noFill/>
        <a:ln w="9525" cmpd="sng">
          <a:noFill/>
        </a:ln>
      </xdr:spPr>
    </xdr:pic>
    <xdr:clientData/>
  </xdr:twoCellAnchor>
  <xdr:twoCellAnchor editAs="oneCell">
    <xdr:from>
      <xdr:col>9</xdr:col>
      <xdr:colOff>485775</xdr:colOff>
      <xdr:row>33</xdr:row>
      <xdr:rowOff>295275</xdr:rowOff>
    </xdr:from>
    <xdr:to>
      <xdr:col>9</xdr:col>
      <xdr:colOff>638175</xdr:colOff>
      <xdr:row>33</xdr:row>
      <xdr:rowOff>457200</xdr:rowOff>
    </xdr:to>
    <xdr:pic>
      <xdr:nvPicPr>
        <xdr:cNvPr id="24" name="CheckBox24"/>
        <xdr:cNvPicPr preferRelativeResize="1">
          <a:picLocks noChangeAspect="1"/>
        </xdr:cNvPicPr>
      </xdr:nvPicPr>
      <xdr:blipFill>
        <a:blip r:embed="rId1"/>
        <a:stretch>
          <a:fillRect/>
        </a:stretch>
      </xdr:blipFill>
      <xdr:spPr>
        <a:xfrm>
          <a:off x="8648700" y="20183475"/>
          <a:ext cx="152400" cy="161925"/>
        </a:xfrm>
        <a:prstGeom prst="rect">
          <a:avLst/>
        </a:prstGeom>
        <a:noFill/>
        <a:ln w="9525" cmpd="sng">
          <a:noFill/>
        </a:ln>
      </xdr:spPr>
    </xdr:pic>
    <xdr:clientData/>
  </xdr:twoCellAnchor>
  <xdr:twoCellAnchor editAs="oneCell">
    <xdr:from>
      <xdr:col>9</xdr:col>
      <xdr:colOff>485775</xdr:colOff>
      <xdr:row>35</xdr:row>
      <xdr:rowOff>409575</xdr:rowOff>
    </xdr:from>
    <xdr:to>
      <xdr:col>9</xdr:col>
      <xdr:colOff>638175</xdr:colOff>
      <xdr:row>35</xdr:row>
      <xdr:rowOff>571500</xdr:rowOff>
    </xdr:to>
    <xdr:pic>
      <xdr:nvPicPr>
        <xdr:cNvPr id="25" name="CheckBox25"/>
        <xdr:cNvPicPr preferRelativeResize="1">
          <a:picLocks noChangeAspect="1"/>
        </xdr:cNvPicPr>
      </xdr:nvPicPr>
      <xdr:blipFill>
        <a:blip r:embed="rId1"/>
        <a:stretch>
          <a:fillRect/>
        </a:stretch>
      </xdr:blipFill>
      <xdr:spPr>
        <a:xfrm>
          <a:off x="8648700" y="21726525"/>
          <a:ext cx="152400" cy="161925"/>
        </a:xfrm>
        <a:prstGeom prst="rect">
          <a:avLst/>
        </a:prstGeom>
        <a:noFill/>
        <a:ln w="9525" cmpd="sng">
          <a:noFill/>
        </a:ln>
      </xdr:spPr>
    </xdr:pic>
    <xdr:clientData/>
  </xdr:twoCellAnchor>
  <xdr:twoCellAnchor editAs="oneCell">
    <xdr:from>
      <xdr:col>9</xdr:col>
      <xdr:colOff>485775</xdr:colOff>
      <xdr:row>36</xdr:row>
      <xdr:rowOff>295275</xdr:rowOff>
    </xdr:from>
    <xdr:to>
      <xdr:col>9</xdr:col>
      <xdr:colOff>638175</xdr:colOff>
      <xdr:row>36</xdr:row>
      <xdr:rowOff>457200</xdr:rowOff>
    </xdr:to>
    <xdr:pic>
      <xdr:nvPicPr>
        <xdr:cNvPr id="26" name="CheckBox26"/>
        <xdr:cNvPicPr preferRelativeResize="1">
          <a:picLocks noChangeAspect="1"/>
        </xdr:cNvPicPr>
      </xdr:nvPicPr>
      <xdr:blipFill>
        <a:blip r:embed="rId1"/>
        <a:stretch>
          <a:fillRect/>
        </a:stretch>
      </xdr:blipFill>
      <xdr:spPr>
        <a:xfrm>
          <a:off x="8648700" y="22564725"/>
          <a:ext cx="152400" cy="161925"/>
        </a:xfrm>
        <a:prstGeom prst="rect">
          <a:avLst/>
        </a:prstGeom>
        <a:noFill/>
        <a:ln w="9525" cmpd="sng">
          <a:noFill/>
        </a:ln>
      </xdr:spPr>
    </xdr:pic>
    <xdr:clientData/>
  </xdr:twoCellAnchor>
  <xdr:twoCellAnchor editAs="oneCell">
    <xdr:from>
      <xdr:col>9</xdr:col>
      <xdr:colOff>485775</xdr:colOff>
      <xdr:row>37</xdr:row>
      <xdr:rowOff>180975</xdr:rowOff>
    </xdr:from>
    <xdr:to>
      <xdr:col>9</xdr:col>
      <xdr:colOff>638175</xdr:colOff>
      <xdr:row>37</xdr:row>
      <xdr:rowOff>342900</xdr:rowOff>
    </xdr:to>
    <xdr:pic>
      <xdr:nvPicPr>
        <xdr:cNvPr id="27" name="CheckBox27"/>
        <xdr:cNvPicPr preferRelativeResize="1">
          <a:picLocks noChangeAspect="1"/>
        </xdr:cNvPicPr>
      </xdr:nvPicPr>
      <xdr:blipFill>
        <a:blip r:embed="rId1"/>
        <a:stretch>
          <a:fillRect/>
        </a:stretch>
      </xdr:blipFill>
      <xdr:spPr>
        <a:xfrm>
          <a:off x="8648700" y="23164800"/>
          <a:ext cx="152400" cy="161925"/>
        </a:xfrm>
        <a:prstGeom prst="rect">
          <a:avLst/>
        </a:prstGeom>
        <a:noFill/>
        <a:ln w="9525" cmpd="sng">
          <a:noFill/>
        </a:ln>
      </xdr:spPr>
    </xdr:pic>
    <xdr:clientData/>
  </xdr:twoCellAnchor>
  <xdr:twoCellAnchor editAs="oneCell">
    <xdr:from>
      <xdr:col>9</xdr:col>
      <xdr:colOff>485775</xdr:colOff>
      <xdr:row>38</xdr:row>
      <xdr:rowOff>295275</xdr:rowOff>
    </xdr:from>
    <xdr:to>
      <xdr:col>9</xdr:col>
      <xdr:colOff>638175</xdr:colOff>
      <xdr:row>38</xdr:row>
      <xdr:rowOff>457200</xdr:rowOff>
    </xdr:to>
    <xdr:pic>
      <xdr:nvPicPr>
        <xdr:cNvPr id="28" name="CheckBox28"/>
        <xdr:cNvPicPr preferRelativeResize="1">
          <a:picLocks noChangeAspect="1"/>
        </xdr:cNvPicPr>
      </xdr:nvPicPr>
      <xdr:blipFill>
        <a:blip r:embed="rId1"/>
        <a:stretch>
          <a:fillRect/>
        </a:stretch>
      </xdr:blipFill>
      <xdr:spPr>
        <a:xfrm>
          <a:off x="8648700" y="23755350"/>
          <a:ext cx="152400" cy="161925"/>
        </a:xfrm>
        <a:prstGeom prst="rect">
          <a:avLst/>
        </a:prstGeom>
        <a:noFill/>
        <a:ln w="9525" cmpd="sng">
          <a:noFill/>
        </a:ln>
      </xdr:spPr>
    </xdr:pic>
    <xdr:clientData/>
  </xdr:twoCellAnchor>
  <xdr:twoCellAnchor editAs="oneCell">
    <xdr:from>
      <xdr:col>0</xdr:col>
      <xdr:colOff>2038350</xdr:colOff>
      <xdr:row>43</xdr:row>
      <xdr:rowOff>161925</xdr:rowOff>
    </xdr:from>
    <xdr:to>
      <xdr:col>12</xdr:col>
      <xdr:colOff>476250</xdr:colOff>
      <xdr:row>46</xdr:row>
      <xdr:rowOff>85725</xdr:rowOff>
    </xdr:to>
    <xdr:pic>
      <xdr:nvPicPr>
        <xdr:cNvPr id="29" name="CommandButton1"/>
        <xdr:cNvPicPr preferRelativeResize="1">
          <a:picLocks noChangeAspect="1"/>
        </xdr:cNvPicPr>
      </xdr:nvPicPr>
      <xdr:blipFill>
        <a:blip r:embed="rId2"/>
        <a:stretch>
          <a:fillRect/>
        </a:stretch>
      </xdr:blipFill>
      <xdr:spPr>
        <a:xfrm>
          <a:off x="2038350" y="25384125"/>
          <a:ext cx="16421100" cy="495300"/>
        </a:xfrm>
        <a:prstGeom prst="rect">
          <a:avLst/>
        </a:prstGeom>
        <a:noFill/>
        <a:ln w="9525" cmpd="sng">
          <a:noFill/>
        </a:ln>
      </xdr:spPr>
    </xdr:pic>
    <xdr:clientData/>
  </xdr:twoCellAnchor>
  <xdr:twoCellAnchor editAs="oneCell">
    <xdr:from>
      <xdr:col>0</xdr:col>
      <xdr:colOff>2057400</xdr:colOff>
      <xdr:row>40</xdr:row>
      <xdr:rowOff>133350</xdr:rowOff>
    </xdr:from>
    <xdr:to>
      <xdr:col>12</xdr:col>
      <xdr:colOff>485775</xdr:colOff>
      <xdr:row>43</xdr:row>
      <xdr:rowOff>38100</xdr:rowOff>
    </xdr:to>
    <xdr:pic>
      <xdr:nvPicPr>
        <xdr:cNvPr id="30" name="CommandButton2"/>
        <xdr:cNvPicPr preferRelativeResize="1">
          <a:picLocks noChangeAspect="1"/>
        </xdr:cNvPicPr>
      </xdr:nvPicPr>
      <xdr:blipFill>
        <a:blip r:embed="rId3"/>
        <a:stretch>
          <a:fillRect/>
        </a:stretch>
      </xdr:blipFill>
      <xdr:spPr>
        <a:xfrm>
          <a:off x="2057400" y="24784050"/>
          <a:ext cx="164115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11</xdr:col>
      <xdr:colOff>1038225</xdr:colOff>
      <xdr:row>42</xdr:row>
      <xdr:rowOff>180975</xdr:rowOff>
    </xdr:to>
    <xdr:graphicFrame>
      <xdr:nvGraphicFramePr>
        <xdr:cNvPr id="1" name="Graphique 2"/>
        <xdr:cNvGraphicFramePr/>
      </xdr:nvGraphicFramePr>
      <xdr:xfrm>
        <a:off x="0" y="4352925"/>
        <a:ext cx="12020550" cy="4962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43</xdr:row>
      <xdr:rowOff>9525</xdr:rowOff>
    </xdr:from>
    <xdr:to>
      <xdr:col>5</xdr:col>
      <xdr:colOff>866775</xdr:colOff>
      <xdr:row>59</xdr:row>
      <xdr:rowOff>180975</xdr:rowOff>
    </xdr:to>
    <xdr:graphicFrame>
      <xdr:nvGraphicFramePr>
        <xdr:cNvPr id="2" name="Graphique 8"/>
        <xdr:cNvGraphicFramePr/>
      </xdr:nvGraphicFramePr>
      <xdr:xfrm>
        <a:off x="0" y="9344025"/>
        <a:ext cx="5381625" cy="32194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43</xdr:row>
      <xdr:rowOff>9525</xdr:rowOff>
    </xdr:from>
    <xdr:to>
      <xdr:col>11</xdr:col>
      <xdr:colOff>1047750</xdr:colOff>
      <xdr:row>59</xdr:row>
      <xdr:rowOff>180975</xdr:rowOff>
    </xdr:to>
    <xdr:graphicFrame>
      <xdr:nvGraphicFramePr>
        <xdr:cNvPr id="3" name="Graphique 9"/>
        <xdr:cNvGraphicFramePr/>
      </xdr:nvGraphicFramePr>
      <xdr:xfrm>
        <a:off x="5410200" y="9344025"/>
        <a:ext cx="6619875" cy="3219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iencedirect.com/science/article/pii/S195975682200061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4">
    <tabColor theme="9" tint="-0.24997000396251678"/>
    <pageSetUpPr fitToPage="1"/>
  </sheetPr>
  <dimension ref="A1:T31"/>
  <sheetViews>
    <sheetView tabSelected="1" zoomScale="110" zoomScaleNormal="110" workbookViewId="0" topLeftCell="A1">
      <selection activeCell="A27" sqref="A27:R31"/>
    </sheetView>
  </sheetViews>
  <sheetFormatPr defaultColWidth="9.140625" defaultRowHeight="15"/>
  <cols>
    <col min="1" max="3" width="9.140625" style="0" customWidth="1"/>
    <col min="4" max="4" width="13.57421875" style="0" customWidth="1"/>
    <col min="5" max="5" width="9.140625" style="0" customWidth="1"/>
    <col min="6" max="6" width="18.421875" style="0" customWidth="1"/>
    <col min="7" max="7" width="11.57421875" style="0" customWidth="1"/>
    <col min="8" max="8" width="10.57421875" style="0" customWidth="1"/>
    <col min="9" max="12" width="9.140625" style="0" customWidth="1"/>
    <col min="13" max="13" width="12.28125" style="0" customWidth="1"/>
    <col min="14" max="14" width="13.57421875" style="0" customWidth="1"/>
  </cols>
  <sheetData>
    <row r="1" spans="1:18" ht="56.25" customHeight="1" thickBot="1">
      <c r="A1" s="117" t="s">
        <v>64</v>
      </c>
      <c r="B1" s="118"/>
      <c r="C1" s="118"/>
      <c r="D1" s="118"/>
      <c r="E1" s="118"/>
      <c r="F1" s="118"/>
      <c r="G1" s="118"/>
      <c r="H1" s="118"/>
      <c r="I1" s="118"/>
      <c r="J1" s="118"/>
      <c r="K1" s="118"/>
      <c r="L1" s="118"/>
      <c r="M1" s="118"/>
      <c r="N1" s="118"/>
      <c r="O1" s="118"/>
      <c r="P1" s="118"/>
      <c r="Q1" s="118"/>
      <c r="R1" s="119"/>
    </row>
    <row r="2" spans="1:20" ht="17.25" customHeight="1" thickBot="1">
      <c r="A2" s="76"/>
      <c r="B2" s="77"/>
      <c r="C2" s="77"/>
      <c r="D2" s="77"/>
      <c r="E2" s="77"/>
      <c r="F2" s="77"/>
      <c r="G2" s="77"/>
      <c r="H2" s="77"/>
      <c r="I2" s="77"/>
      <c r="J2" s="77"/>
      <c r="K2" s="77"/>
      <c r="L2" s="77"/>
      <c r="M2" s="77"/>
      <c r="N2" s="77"/>
      <c r="O2" s="77"/>
      <c r="P2" s="77"/>
      <c r="Q2" s="77"/>
      <c r="R2" s="78"/>
      <c r="T2" s="51"/>
    </row>
    <row r="3" spans="1:18" ht="21" customHeight="1" thickBot="1">
      <c r="A3" s="108" t="s">
        <v>82</v>
      </c>
      <c r="B3" s="109"/>
      <c r="C3" s="109"/>
      <c r="D3" s="109"/>
      <c r="E3" s="109"/>
      <c r="F3" s="109"/>
      <c r="G3" s="109"/>
      <c r="H3" s="109"/>
      <c r="I3" s="109"/>
      <c r="J3" s="109"/>
      <c r="K3" s="109"/>
      <c r="L3" s="109"/>
      <c r="M3" s="109"/>
      <c r="N3" s="109"/>
      <c r="O3" s="109"/>
      <c r="P3" s="109"/>
      <c r="Q3" s="109"/>
      <c r="R3" s="110"/>
    </row>
    <row r="4" spans="1:18" ht="30" customHeight="1" thickBot="1">
      <c r="A4" s="120" t="s">
        <v>1</v>
      </c>
      <c r="B4" s="121"/>
      <c r="C4" s="121"/>
      <c r="D4" s="121"/>
      <c r="E4" s="121"/>
      <c r="F4" s="121"/>
      <c r="G4" s="101"/>
      <c r="H4" s="102"/>
      <c r="I4" s="102"/>
      <c r="J4" s="102"/>
      <c r="K4" s="102"/>
      <c r="L4" s="102"/>
      <c r="M4" s="102"/>
      <c r="N4" s="102"/>
      <c r="O4" s="102"/>
      <c r="P4" s="102"/>
      <c r="Q4" s="102"/>
      <c r="R4" s="103"/>
    </row>
    <row r="5" spans="1:18" ht="30" customHeight="1" thickBot="1">
      <c r="A5" s="122" t="s">
        <v>2</v>
      </c>
      <c r="B5" s="123"/>
      <c r="C5" s="123"/>
      <c r="D5" s="123"/>
      <c r="E5" s="123"/>
      <c r="F5" s="123"/>
      <c r="G5" s="124"/>
      <c r="H5" s="125"/>
      <c r="I5" s="125"/>
      <c r="J5" s="125"/>
      <c r="K5" s="125"/>
      <c r="L5" s="125"/>
      <c r="M5" s="125"/>
      <c r="N5" s="125"/>
      <c r="O5" s="125"/>
      <c r="P5" s="125"/>
      <c r="Q5" s="125"/>
      <c r="R5" s="126"/>
    </row>
    <row r="6" spans="1:18" ht="30" customHeight="1" thickBot="1">
      <c r="A6" s="120" t="s">
        <v>4</v>
      </c>
      <c r="B6" s="121"/>
      <c r="C6" s="121"/>
      <c r="D6" s="121"/>
      <c r="E6" s="121"/>
      <c r="F6" s="121"/>
      <c r="G6" s="48" t="s">
        <v>77</v>
      </c>
      <c r="H6" s="101"/>
      <c r="I6" s="102"/>
      <c r="J6" s="102"/>
      <c r="K6" s="102"/>
      <c r="L6" s="102"/>
      <c r="M6" s="102"/>
      <c r="N6" s="102"/>
      <c r="O6" s="103"/>
      <c r="P6" s="49" t="s">
        <v>78</v>
      </c>
      <c r="Q6" s="130"/>
      <c r="R6" s="131"/>
    </row>
    <row r="7" spans="1:18" ht="30" customHeight="1" thickBot="1">
      <c r="A7" s="122" t="s">
        <v>76</v>
      </c>
      <c r="B7" s="123"/>
      <c r="C7" s="123"/>
      <c r="D7" s="123"/>
      <c r="E7" s="123"/>
      <c r="F7" s="123"/>
      <c r="G7" s="101"/>
      <c r="H7" s="102"/>
      <c r="I7" s="102"/>
      <c r="J7" s="102"/>
      <c r="K7" s="102"/>
      <c r="L7" s="102"/>
      <c r="M7" s="102"/>
      <c r="N7" s="102"/>
      <c r="O7" s="102"/>
      <c r="P7" s="102"/>
      <c r="Q7" s="102"/>
      <c r="R7" s="103"/>
    </row>
    <row r="8" spans="1:18" ht="21.75" thickBot="1">
      <c r="A8" s="108" t="s">
        <v>62</v>
      </c>
      <c r="B8" s="109"/>
      <c r="C8" s="109"/>
      <c r="D8" s="109"/>
      <c r="E8" s="109"/>
      <c r="F8" s="109"/>
      <c r="G8" s="109"/>
      <c r="H8" s="109"/>
      <c r="I8" s="109"/>
      <c r="J8" s="109"/>
      <c r="K8" s="109"/>
      <c r="L8" s="109"/>
      <c r="M8" s="109"/>
      <c r="N8" s="109"/>
      <c r="O8" s="109"/>
      <c r="P8" s="109"/>
      <c r="Q8" s="109"/>
      <c r="R8" s="110"/>
    </row>
    <row r="9" spans="1:18" ht="18" customHeight="1">
      <c r="A9" s="111" t="s">
        <v>63</v>
      </c>
      <c r="B9" s="112"/>
      <c r="C9" s="112"/>
      <c r="D9" s="112"/>
      <c r="E9" s="112"/>
      <c r="F9" s="112"/>
      <c r="G9" s="112"/>
      <c r="H9" s="112"/>
      <c r="I9" s="112"/>
      <c r="J9" s="112"/>
      <c r="K9" s="112"/>
      <c r="L9" s="112"/>
      <c r="M9" s="112"/>
      <c r="N9" s="112"/>
      <c r="O9" s="112"/>
      <c r="P9" s="112"/>
      <c r="Q9" s="112"/>
      <c r="R9" s="113"/>
    </row>
    <row r="10" spans="1:18" ht="18" customHeight="1">
      <c r="A10" s="114"/>
      <c r="B10" s="115"/>
      <c r="C10" s="115"/>
      <c r="D10" s="115"/>
      <c r="E10" s="115"/>
      <c r="F10" s="115"/>
      <c r="G10" s="115"/>
      <c r="H10" s="115"/>
      <c r="I10" s="115"/>
      <c r="J10" s="115"/>
      <c r="K10" s="115"/>
      <c r="L10" s="115"/>
      <c r="M10" s="115"/>
      <c r="N10" s="115"/>
      <c r="O10" s="115"/>
      <c r="P10" s="115"/>
      <c r="Q10" s="115"/>
      <c r="R10" s="116"/>
    </row>
    <row r="11" spans="1:18" ht="37.5" customHeight="1" thickBot="1">
      <c r="A11" s="137" t="s">
        <v>80</v>
      </c>
      <c r="B11" s="138"/>
      <c r="C11" s="138"/>
      <c r="D11" s="138"/>
      <c r="E11" s="138"/>
      <c r="F11" s="138"/>
      <c r="G11" s="138"/>
      <c r="H11" s="138"/>
      <c r="I11" s="138"/>
      <c r="J11" s="138"/>
      <c r="K11" s="138"/>
      <c r="L11" s="138"/>
      <c r="M11" s="139" t="s">
        <v>79</v>
      </c>
      <c r="N11" s="139"/>
      <c r="O11" s="139"/>
      <c r="P11" s="139"/>
      <c r="Q11" s="139"/>
      <c r="R11" s="140"/>
    </row>
    <row r="12" spans="1:18" ht="21.75" thickBot="1">
      <c r="A12" s="108" t="s">
        <v>72</v>
      </c>
      <c r="B12" s="109"/>
      <c r="C12" s="109"/>
      <c r="D12" s="109"/>
      <c r="E12" s="109"/>
      <c r="F12" s="109"/>
      <c r="G12" s="109"/>
      <c r="H12" s="109"/>
      <c r="I12" s="109"/>
      <c r="J12" s="109"/>
      <c r="K12" s="109"/>
      <c r="L12" s="109"/>
      <c r="M12" s="109"/>
      <c r="N12" s="109"/>
      <c r="O12" s="109"/>
      <c r="P12" s="109"/>
      <c r="Q12" s="109"/>
      <c r="R12" s="110"/>
    </row>
    <row r="13" spans="1:18" ht="30" customHeight="1" thickBot="1">
      <c r="A13" s="104" t="s">
        <v>65</v>
      </c>
      <c r="B13" s="105"/>
      <c r="C13" s="105"/>
      <c r="D13" s="105"/>
      <c r="E13" s="105"/>
      <c r="F13" s="105"/>
      <c r="G13" s="106"/>
      <c r="H13" s="105"/>
      <c r="I13" s="107"/>
      <c r="J13" s="104" t="s">
        <v>3</v>
      </c>
      <c r="K13" s="105"/>
      <c r="L13" s="105"/>
      <c r="M13" s="105"/>
      <c r="N13" s="105"/>
      <c r="O13" s="105"/>
      <c r="P13" s="105"/>
      <c r="Q13" s="105"/>
      <c r="R13" s="107"/>
    </row>
    <row r="14" spans="1:18" ht="37.5" customHeight="1" thickBot="1">
      <c r="A14" s="13" t="s">
        <v>66</v>
      </c>
      <c r="B14" s="166" t="s">
        <v>67</v>
      </c>
      <c r="C14" s="167"/>
      <c r="D14" s="167"/>
      <c r="E14" s="167"/>
      <c r="F14" s="167"/>
      <c r="G14" s="168" t="s">
        <v>0</v>
      </c>
      <c r="H14" s="169"/>
      <c r="I14" s="47">
        <f>IF(G14="Conforme",15,0)</f>
        <v>0</v>
      </c>
      <c r="J14" s="157" t="b">
        <v>0</v>
      </c>
      <c r="K14" s="158"/>
      <c r="L14" s="158"/>
      <c r="M14" s="158"/>
      <c r="N14" s="158"/>
      <c r="O14" s="158"/>
      <c r="P14" s="158"/>
      <c r="Q14" s="158"/>
      <c r="R14" s="159"/>
    </row>
    <row r="15" spans="1:18" ht="37.5" customHeight="1" thickBot="1">
      <c r="A15" s="38" t="s">
        <v>7</v>
      </c>
      <c r="B15" s="170" t="s">
        <v>68</v>
      </c>
      <c r="C15" s="171"/>
      <c r="D15" s="171"/>
      <c r="E15" s="171"/>
      <c r="F15" s="171"/>
      <c r="G15" s="172"/>
      <c r="H15" s="90"/>
      <c r="I15" s="134"/>
      <c r="J15" s="160"/>
      <c r="K15" s="161"/>
      <c r="L15" s="161"/>
      <c r="M15" s="161"/>
      <c r="N15" s="161"/>
      <c r="O15" s="161"/>
      <c r="P15" s="161"/>
      <c r="Q15" s="161"/>
      <c r="R15" s="162"/>
    </row>
    <row r="16" spans="1:18" ht="37.5" customHeight="1" thickBot="1">
      <c r="A16" s="29" t="s">
        <v>8</v>
      </c>
      <c r="B16" s="173" t="s">
        <v>69</v>
      </c>
      <c r="C16" s="174"/>
      <c r="D16" s="174"/>
      <c r="E16" s="174"/>
      <c r="F16" s="174"/>
      <c r="G16" s="175"/>
      <c r="H16" s="87"/>
      <c r="I16" s="135"/>
      <c r="J16" s="160"/>
      <c r="K16" s="161"/>
      <c r="L16" s="161"/>
      <c r="M16" s="161"/>
      <c r="N16" s="161"/>
      <c r="O16" s="161"/>
      <c r="P16" s="161"/>
      <c r="Q16" s="161"/>
      <c r="R16" s="162"/>
    </row>
    <row r="17" spans="1:18" ht="37.5" customHeight="1" thickBot="1">
      <c r="A17" s="30" t="s">
        <v>9</v>
      </c>
      <c r="B17" s="127" t="s">
        <v>70</v>
      </c>
      <c r="C17" s="128"/>
      <c r="D17" s="128"/>
      <c r="E17" s="128"/>
      <c r="F17" s="128"/>
      <c r="G17" s="129"/>
      <c r="H17" s="88"/>
      <c r="I17" s="135"/>
      <c r="J17" s="160"/>
      <c r="K17" s="161"/>
      <c r="L17" s="161"/>
      <c r="M17" s="161"/>
      <c r="N17" s="161"/>
      <c r="O17" s="161"/>
      <c r="P17" s="161"/>
      <c r="Q17" s="161"/>
      <c r="R17" s="162"/>
    </row>
    <row r="18" spans="1:18" ht="37.5" customHeight="1" thickBot="1">
      <c r="A18" s="37" t="s">
        <v>10</v>
      </c>
      <c r="B18" s="144" t="s">
        <v>71</v>
      </c>
      <c r="C18" s="145"/>
      <c r="D18" s="145"/>
      <c r="E18" s="145"/>
      <c r="F18" s="145"/>
      <c r="G18" s="146"/>
      <c r="H18" s="89"/>
      <c r="I18" s="135"/>
      <c r="J18" s="160"/>
      <c r="K18" s="161"/>
      <c r="L18" s="161"/>
      <c r="M18" s="161"/>
      <c r="N18" s="161"/>
      <c r="O18" s="161"/>
      <c r="P18" s="161"/>
      <c r="Q18" s="161"/>
      <c r="R18" s="162"/>
    </row>
    <row r="19" spans="1:18" ht="22.5" customHeight="1" thickBot="1">
      <c r="A19" s="147"/>
      <c r="B19" s="147"/>
      <c r="C19" s="147"/>
      <c r="D19" s="147"/>
      <c r="E19" s="147"/>
      <c r="F19" s="147"/>
      <c r="G19" s="147"/>
      <c r="H19" s="147"/>
      <c r="I19" s="135"/>
      <c r="J19" s="160"/>
      <c r="K19" s="161"/>
      <c r="L19" s="161"/>
      <c r="M19" s="161"/>
      <c r="N19" s="161"/>
      <c r="O19" s="161"/>
      <c r="P19" s="161"/>
      <c r="Q19" s="161"/>
      <c r="R19" s="162"/>
    </row>
    <row r="20" spans="1:18" ht="48.75" customHeight="1" thickBot="1">
      <c r="A20" s="141" t="s">
        <v>75</v>
      </c>
      <c r="B20" s="142"/>
      <c r="C20" s="142"/>
      <c r="D20" s="143"/>
      <c r="E20" s="141" t="s">
        <v>81</v>
      </c>
      <c r="F20" s="142"/>
      <c r="G20" s="142"/>
      <c r="H20" s="143"/>
      <c r="I20" s="136"/>
      <c r="J20" s="160"/>
      <c r="K20" s="161"/>
      <c r="L20" s="161"/>
      <c r="M20" s="161"/>
      <c r="N20" s="161"/>
      <c r="O20" s="161"/>
      <c r="P20" s="161"/>
      <c r="Q20" s="161"/>
      <c r="R20" s="162"/>
    </row>
    <row r="21" spans="1:18" ht="30" customHeight="1" thickBot="1">
      <c r="A21" s="132" t="s">
        <v>73</v>
      </c>
      <c r="B21" s="133"/>
      <c r="C21" s="133"/>
      <c r="D21" s="133"/>
      <c r="E21" s="133"/>
      <c r="F21" s="133"/>
      <c r="G21" s="133"/>
      <c r="H21" s="133"/>
      <c r="I21" s="133"/>
      <c r="J21" s="163"/>
      <c r="K21" s="164"/>
      <c r="L21" s="164"/>
      <c r="M21" s="164"/>
      <c r="N21" s="164"/>
      <c r="O21" s="164"/>
      <c r="P21" s="164"/>
      <c r="Q21" s="164"/>
      <c r="R21" s="165"/>
    </row>
    <row r="22" spans="1:18" ht="15">
      <c r="A22" s="79"/>
      <c r="B22" s="80"/>
      <c r="C22" s="80"/>
      <c r="D22" s="80"/>
      <c r="E22" s="80"/>
      <c r="F22" s="80"/>
      <c r="G22" s="80"/>
      <c r="H22" s="80"/>
      <c r="I22" s="80"/>
      <c r="J22" s="80"/>
      <c r="K22" s="80"/>
      <c r="L22" s="80"/>
      <c r="M22" s="80"/>
      <c r="N22" s="80"/>
      <c r="O22" s="80"/>
      <c r="P22" s="80"/>
      <c r="Q22" s="80"/>
      <c r="R22" s="81"/>
    </row>
    <row r="23" spans="1:18" ht="15">
      <c r="A23" s="67"/>
      <c r="B23" s="68"/>
      <c r="C23" s="68"/>
      <c r="D23" s="68"/>
      <c r="E23" s="68"/>
      <c r="F23" s="68"/>
      <c r="G23" s="68"/>
      <c r="H23" s="68"/>
      <c r="I23" s="68"/>
      <c r="J23" s="68"/>
      <c r="K23" s="68"/>
      <c r="L23" s="68"/>
      <c r="M23" s="68"/>
      <c r="N23" s="68"/>
      <c r="O23" s="68"/>
      <c r="P23" s="68"/>
      <c r="Q23" s="68"/>
      <c r="R23" s="69"/>
    </row>
    <row r="24" spans="1:18" ht="15">
      <c r="A24" s="67"/>
      <c r="B24" s="68"/>
      <c r="C24" s="68"/>
      <c r="D24" s="68"/>
      <c r="E24" s="68"/>
      <c r="F24" s="68"/>
      <c r="G24" s="68"/>
      <c r="H24" s="68"/>
      <c r="I24" s="68"/>
      <c r="J24" s="68"/>
      <c r="K24" s="68"/>
      <c r="L24" s="68"/>
      <c r="M24" s="68"/>
      <c r="N24" s="68"/>
      <c r="O24" s="68"/>
      <c r="P24" s="68"/>
      <c r="Q24" s="68"/>
      <c r="R24" s="69"/>
    </row>
    <row r="25" spans="1:18" ht="15.75" thickBot="1">
      <c r="A25" s="70"/>
      <c r="B25" s="71"/>
      <c r="C25" s="71"/>
      <c r="D25" s="71"/>
      <c r="E25" s="71"/>
      <c r="F25" s="71"/>
      <c r="G25" s="71"/>
      <c r="H25" s="71"/>
      <c r="I25" s="71"/>
      <c r="J25" s="71"/>
      <c r="K25" s="71"/>
      <c r="L25" s="71"/>
      <c r="M25" s="71"/>
      <c r="N25" s="71"/>
      <c r="O25" s="71"/>
      <c r="P25" s="71"/>
      <c r="Q25" s="71"/>
      <c r="R25" s="72"/>
    </row>
    <row r="26" ht="15.75" thickBot="1"/>
    <row r="27" spans="1:18" ht="14.25" customHeight="1">
      <c r="A27" s="148" t="s">
        <v>92</v>
      </c>
      <c r="B27" s="149"/>
      <c r="C27" s="149"/>
      <c r="D27" s="149"/>
      <c r="E27" s="149"/>
      <c r="F27" s="149"/>
      <c r="G27" s="149"/>
      <c r="H27" s="149"/>
      <c r="I27" s="149"/>
      <c r="J27" s="149"/>
      <c r="K27" s="149"/>
      <c r="L27" s="149"/>
      <c r="M27" s="149"/>
      <c r="N27" s="149"/>
      <c r="O27" s="149"/>
      <c r="P27" s="149"/>
      <c r="Q27" s="149"/>
      <c r="R27" s="150"/>
    </row>
    <row r="28" spans="1:18" ht="14.25" customHeight="1">
      <c r="A28" s="151"/>
      <c r="B28" s="152"/>
      <c r="C28" s="152"/>
      <c r="D28" s="152"/>
      <c r="E28" s="152"/>
      <c r="F28" s="152"/>
      <c r="G28" s="152"/>
      <c r="H28" s="152"/>
      <c r="I28" s="152"/>
      <c r="J28" s="152"/>
      <c r="K28" s="152"/>
      <c r="L28" s="152"/>
      <c r="M28" s="152"/>
      <c r="N28" s="152"/>
      <c r="O28" s="152"/>
      <c r="P28" s="152"/>
      <c r="Q28" s="152"/>
      <c r="R28" s="153"/>
    </row>
    <row r="29" spans="1:18" ht="14.25" customHeight="1">
      <c r="A29" s="151"/>
      <c r="B29" s="152"/>
      <c r="C29" s="152"/>
      <c r="D29" s="152"/>
      <c r="E29" s="152"/>
      <c r="F29" s="152"/>
      <c r="G29" s="152"/>
      <c r="H29" s="152"/>
      <c r="I29" s="152"/>
      <c r="J29" s="152"/>
      <c r="K29" s="152"/>
      <c r="L29" s="152"/>
      <c r="M29" s="152"/>
      <c r="N29" s="152"/>
      <c r="O29" s="152"/>
      <c r="P29" s="152"/>
      <c r="Q29" s="152"/>
      <c r="R29" s="153"/>
    </row>
    <row r="30" spans="1:18" ht="15" customHeight="1">
      <c r="A30" s="151"/>
      <c r="B30" s="152"/>
      <c r="C30" s="152"/>
      <c r="D30" s="152"/>
      <c r="E30" s="152"/>
      <c r="F30" s="152"/>
      <c r="G30" s="152"/>
      <c r="H30" s="152"/>
      <c r="I30" s="152"/>
      <c r="J30" s="152"/>
      <c r="K30" s="152"/>
      <c r="L30" s="152"/>
      <c r="M30" s="152"/>
      <c r="N30" s="152"/>
      <c r="O30" s="152"/>
      <c r="P30" s="152"/>
      <c r="Q30" s="152"/>
      <c r="R30" s="153"/>
    </row>
    <row r="31" spans="1:18" ht="51" customHeight="1" thickBot="1">
      <c r="A31" s="154"/>
      <c r="B31" s="155"/>
      <c r="C31" s="155"/>
      <c r="D31" s="155"/>
      <c r="E31" s="155"/>
      <c r="F31" s="155"/>
      <c r="G31" s="155"/>
      <c r="H31" s="155"/>
      <c r="I31" s="155"/>
      <c r="J31" s="155"/>
      <c r="K31" s="155"/>
      <c r="L31" s="155"/>
      <c r="M31" s="155"/>
      <c r="N31" s="155"/>
      <c r="O31" s="155"/>
      <c r="P31" s="155"/>
      <c r="Q31" s="155"/>
      <c r="R31" s="156"/>
    </row>
    <row r="32" ht="36.75" customHeight="1"/>
    <row r="33" ht="41.25" customHeight="1"/>
    <row r="34" ht="42" customHeight="1"/>
    <row r="35" ht="44.25" customHeight="1"/>
    <row r="36" ht="86.25" customHeight="1"/>
  </sheetData>
  <sheetProtection formatCells="0" formatRows="0"/>
  <mergeCells count="31">
    <mergeCell ref="B16:G16"/>
    <mergeCell ref="A12:R12"/>
    <mergeCell ref="A19:H19"/>
    <mergeCell ref="J13:R13"/>
    <mergeCell ref="A27:R31"/>
    <mergeCell ref="J14:R21"/>
    <mergeCell ref="A7:F7"/>
    <mergeCell ref="G7:R7"/>
    <mergeCell ref="B14:F14"/>
    <mergeCell ref="G14:H14"/>
    <mergeCell ref="B15:G15"/>
    <mergeCell ref="G5:R5"/>
    <mergeCell ref="B17:G17"/>
    <mergeCell ref="Q6:R6"/>
    <mergeCell ref="A21:I21"/>
    <mergeCell ref="I15:I20"/>
    <mergeCell ref="A11:L11"/>
    <mergeCell ref="M11:R11"/>
    <mergeCell ref="A20:D20"/>
    <mergeCell ref="E20:H20"/>
    <mergeCell ref="B18:G18"/>
    <mergeCell ref="H6:O6"/>
    <mergeCell ref="A13:I13"/>
    <mergeCell ref="A8:R8"/>
    <mergeCell ref="A9:R10"/>
    <mergeCell ref="A1:R1"/>
    <mergeCell ref="A3:R3"/>
    <mergeCell ref="A4:F4"/>
    <mergeCell ref="A5:F5"/>
    <mergeCell ref="A6:F6"/>
    <mergeCell ref="G4:R4"/>
  </mergeCells>
  <conditionalFormatting sqref="I14">
    <cfRule type="cellIs" priority="1" dxfId="9" operator="notEqual">
      <formula>0</formula>
    </cfRule>
  </conditionalFormatting>
  <dataValidations count="1">
    <dataValidation type="list" allowBlank="1" showInputMessage="1" showErrorMessage="1" sqref="G14">
      <formula1>Accueil!#REF!</formula1>
    </dataValidation>
  </dataValidations>
  <hyperlinks>
    <hyperlink ref="M11:R11" r:id="rId1" display="https://www.sciencedirect.com/science/article/pii/S195975682200061X"/>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52" r:id="rId3"/>
  <drawing r:id="rId2"/>
</worksheet>
</file>

<file path=xl/worksheets/sheet2.xml><?xml version="1.0" encoding="utf-8"?>
<worksheet xmlns="http://schemas.openxmlformats.org/spreadsheetml/2006/main" xmlns:r="http://schemas.openxmlformats.org/officeDocument/2006/relationships">
  <sheetPr codeName="Feuil2">
    <tabColor theme="8" tint="0.39998000860214233"/>
    <pageSetUpPr fitToPage="1"/>
  </sheetPr>
  <dimension ref="A1:R53"/>
  <sheetViews>
    <sheetView zoomScale="66" zoomScaleNormal="66" zoomScalePageLayoutView="0" workbookViewId="0" topLeftCell="A1">
      <selection activeCell="L62" sqref="L62"/>
    </sheetView>
  </sheetViews>
  <sheetFormatPr defaultColWidth="9.140625" defaultRowHeight="15"/>
  <cols>
    <col min="1" max="1" width="37.28125" style="0" customWidth="1"/>
    <col min="2" max="2" width="14.8515625" style="0" customWidth="1"/>
    <col min="3" max="7" width="9.140625" style="0" customWidth="1"/>
    <col min="8" max="8" width="11.421875" style="0" customWidth="1"/>
    <col min="9" max="9" width="13.140625" style="0" customWidth="1"/>
    <col min="10" max="10" width="16.421875" style="0" customWidth="1"/>
    <col min="11" max="11" width="18.28125" style="0" customWidth="1"/>
    <col min="12" max="12" width="112.57421875" style="0" customWidth="1"/>
    <col min="13" max="13" width="53.28125" style="0" customWidth="1"/>
    <col min="14" max="14" width="13.57421875" style="0" customWidth="1"/>
  </cols>
  <sheetData>
    <row r="1" spans="1:16" ht="15" customHeight="1">
      <c r="A1" s="184" t="s">
        <v>5</v>
      </c>
      <c r="B1" s="185"/>
      <c r="C1" s="185"/>
      <c r="D1" s="185"/>
      <c r="E1" s="185"/>
      <c r="F1" s="185"/>
      <c r="G1" s="185"/>
      <c r="H1" s="185"/>
      <c r="I1" s="185"/>
      <c r="J1" s="185"/>
      <c r="K1" s="185"/>
      <c r="L1" s="185"/>
      <c r="M1" s="186"/>
      <c r="N1" s="27"/>
      <c r="O1" s="1"/>
      <c r="P1" s="1"/>
    </row>
    <row r="2" spans="1:16" ht="15.75" customHeight="1">
      <c r="A2" s="187"/>
      <c r="B2" s="188"/>
      <c r="C2" s="188"/>
      <c r="D2" s="188"/>
      <c r="E2" s="188"/>
      <c r="F2" s="188"/>
      <c r="G2" s="188"/>
      <c r="H2" s="188"/>
      <c r="I2" s="188"/>
      <c r="J2" s="188"/>
      <c r="K2" s="188"/>
      <c r="L2" s="188"/>
      <c r="M2" s="189"/>
      <c r="N2" s="27"/>
      <c r="O2" s="1"/>
      <c r="P2" s="1"/>
    </row>
    <row r="3" spans="1:16" ht="15.75" customHeight="1" thickBot="1">
      <c r="A3" s="190"/>
      <c r="B3" s="191"/>
      <c r="C3" s="191"/>
      <c r="D3" s="191"/>
      <c r="E3" s="191"/>
      <c r="F3" s="191"/>
      <c r="G3" s="191"/>
      <c r="H3" s="191"/>
      <c r="I3" s="191"/>
      <c r="J3" s="191"/>
      <c r="K3" s="191"/>
      <c r="L3" s="191"/>
      <c r="M3" s="192"/>
      <c r="N3" s="27"/>
      <c r="O3" s="1"/>
      <c r="P3" s="1"/>
    </row>
    <row r="4" spans="1:16" ht="19.5" thickBot="1">
      <c r="A4" s="73"/>
      <c r="B4" s="74"/>
      <c r="C4" s="74"/>
      <c r="D4" s="74"/>
      <c r="E4" s="74"/>
      <c r="F4" s="74"/>
      <c r="G4" s="74"/>
      <c r="H4" s="74"/>
      <c r="I4" s="74"/>
      <c r="J4" s="74"/>
      <c r="K4" s="74"/>
      <c r="L4" s="74"/>
      <c r="M4" s="75"/>
      <c r="N4" s="1"/>
      <c r="O4" s="1"/>
      <c r="P4" s="1"/>
    </row>
    <row r="5" spans="1:16" ht="56.25" customHeight="1" thickBot="1">
      <c r="A5" s="13" t="s">
        <v>47</v>
      </c>
      <c r="B5" s="179" t="s">
        <v>6</v>
      </c>
      <c r="C5" s="177"/>
      <c r="D5" s="177"/>
      <c r="E5" s="177"/>
      <c r="F5" s="177"/>
      <c r="G5" s="177"/>
      <c r="H5" s="177"/>
      <c r="I5" s="180"/>
      <c r="J5" s="99" t="s">
        <v>0</v>
      </c>
      <c r="K5" s="94">
        <f>IF(J5="Conforme",15,0)</f>
        <v>0</v>
      </c>
      <c r="L5" s="56" t="s">
        <v>90</v>
      </c>
      <c r="M5" s="55" t="s">
        <v>91</v>
      </c>
      <c r="N5" s="3">
        <f>SUM(N6:N9)</f>
        <v>0</v>
      </c>
      <c r="O5" s="1"/>
      <c r="P5" s="2">
        <f>COUNTIF(J5,"Non conforme")+COUNTIF(J10,"Non conforme")+COUNTIF(J15,"Non conforme")+COUNTIF(J20,"Non conforme")+COUNTIF(J25,"Non conforme")+COUNTIF(J30,"Non conforme")+COUNTIF(J35,"Non conforme")</f>
        <v>7</v>
      </c>
    </row>
    <row r="6" spans="1:16" ht="37.5" customHeight="1" thickBot="1">
      <c r="A6" s="28" t="s">
        <v>7</v>
      </c>
      <c r="B6" s="170" t="s">
        <v>11</v>
      </c>
      <c r="C6" s="171"/>
      <c r="D6" s="171"/>
      <c r="E6" s="171"/>
      <c r="F6" s="171"/>
      <c r="G6" s="171"/>
      <c r="H6" s="171"/>
      <c r="I6" s="172"/>
      <c r="J6" s="96"/>
      <c r="K6" s="58" t="b">
        <v>0</v>
      </c>
      <c r="L6" s="181" t="s">
        <v>83</v>
      </c>
      <c r="M6" s="91"/>
      <c r="N6" s="3">
        <f>IF(K6,40,0)</f>
        <v>0</v>
      </c>
      <c r="O6" s="1"/>
      <c r="P6" s="2">
        <f>COUNTIF(K6,"VRAI")+COUNTIF(K11,"VRAI")+COUNTIF(K16,"VRAI")+COUNTIF(K21,"VRAI")+COUNTIF(K26,"VRAI")+COUNTIF(K31,"VRAI")+COUNTIF(K36,"VRAI")</f>
        <v>0</v>
      </c>
    </row>
    <row r="7" spans="1:16" ht="56.25" customHeight="1" thickBot="1">
      <c r="A7" s="29" t="s">
        <v>8</v>
      </c>
      <c r="B7" s="173" t="s">
        <v>12</v>
      </c>
      <c r="C7" s="174"/>
      <c r="D7" s="174"/>
      <c r="E7" s="174"/>
      <c r="F7" s="174"/>
      <c r="G7" s="174"/>
      <c r="H7" s="174"/>
      <c r="I7" s="175"/>
      <c r="J7" s="95"/>
      <c r="K7" s="58" t="b">
        <v>0</v>
      </c>
      <c r="L7" s="182"/>
      <c r="M7" s="92"/>
      <c r="N7" s="3">
        <f>IF(K7,30,0)</f>
        <v>0</v>
      </c>
      <c r="O7" s="1"/>
      <c r="P7" s="2">
        <f>COUNTIF(K7,"VRAI")+COUNTIF(K12,"VRAI")+COUNTIF(K17,"VRAI")+COUNTIF(K22,"VRAI")+COUNTIF(K27,"VRAI")+COUNTIF(K32,"VRAI")+COUNTIF(K37,"VRAI")</f>
        <v>0</v>
      </c>
    </row>
    <row r="8" spans="1:16" ht="56.25" customHeight="1" thickBot="1">
      <c r="A8" s="30" t="s">
        <v>9</v>
      </c>
      <c r="B8" s="127" t="s">
        <v>13</v>
      </c>
      <c r="C8" s="128"/>
      <c r="D8" s="128"/>
      <c r="E8" s="128"/>
      <c r="F8" s="128"/>
      <c r="G8" s="128"/>
      <c r="H8" s="128"/>
      <c r="I8" s="129"/>
      <c r="J8" s="97"/>
      <c r="K8" s="58" t="b">
        <v>0</v>
      </c>
      <c r="L8" s="182"/>
      <c r="M8" s="92"/>
      <c r="N8" s="3">
        <f>IF(K8,20,0)</f>
        <v>0</v>
      </c>
      <c r="O8" s="1"/>
      <c r="P8" s="2">
        <f>COUNTIF(K8,"VRAI")+COUNTIF(K13,"VRAI")+COUNTIF(K18,"VRAI")+COUNTIF(K23,"VRAI")+COUNTIF(K28,"VRAI")+COUNTIF(K33,"VRAI")+COUNTIF(K38,"VRAI")</f>
        <v>0</v>
      </c>
    </row>
    <row r="9" spans="1:16" ht="56.25" customHeight="1" thickBot="1">
      <c r="A9" s="31" t="s">
        <v>10</v>
      </c>
      <c r="B9" s="144" t="s">
        <v>44</v>
      </c>
      <c r="C9" s="145"/>
      <c r="D9" s="145"/>
      <c r="E9" s="145"/>
      <c r="F9" s="145"/>
      <c r="G9" s="145"/>
      <c r="H9" s="145"/>
      <c r="I9" s="146"/>
      <c r="J9" s="98"/>
      <c r="K9" s="58" t="b">
        <v>0</v>
      </c>
      <c r="L9" s="183"/>
      <c r="M9" s="93"/>
      <c r="N9" s="3">
        <f>IF(K9,10,0)</f>
        <v>0</v>
      </c>
      <c r="O9" s="1"/>
      <c r="P9" s="2">
        <f>COUNTIF(K9,"VRAI")+COUNTIF(K14,"VRAI")+COUNTIF(K19,"VRAI")+COUNTIF(K24,"VRAI")+COUNTIF(K29,"VRAI")+COUNTIF(K34,"VRAI")+COUNTIF(K39,"VRAI")</f>
        <v>0</v>
      </c>
    </row>
    <row r="10" spans="1:15" ht="56.25" customHeight="1" thickBot="1">
      <c r="A10" s="13" t="s">
        <v>48</v>
      </c>
      <c r="B10" s="176" t="s">
        <v>14</v>
      </c>
      <c r="C10" s="177"/>
      <c r="D10" s="177"/>
      <c r="E10" s="177"/>
      <c r="F10" s="177"/>
      <c r="G10" s="177"/>
      <c r="H10" s="177"/>
      <c r="I10" s="178"/>
      <c r="J10" s="19" t="s">
        <v>0</v>
      </c>
      <c r="K10" s="18">
        <f>IF($J$10="Conforme",20,0)</f>
        <v>0</v>
      </c>
      <c r="L10" s="47"/>
      <c r="M10" s="18"/>
      <c r="N10" s="3">
        <f>SUM(N11:N14)</f>
        <v>0</v>
      </c>
      <c r="O10" s="1"/>
    </row>
    <row r="11" spans="1:15" ht="56.25" customHeight="1" thickBot="1">
      <c r="A11" s="32" t="s">
        <v>7</v>
      </c>
      <c r="B11" s="170" t="s">
        <v>15</v>
      </c>
      <c r="C11" s="171"/>
      <c r="D11" s="171"/>
      <c r="E11" s="171"/>
      <c r="F11" s="171"/>
      <c r="G11" s="171"/>
      <c r="H11" s="171"/>
      <c r="I11" s="172"/>
      <c r="J11" s="42"/>
      <c r="K11" s="58" t="b">
        <v>0</v>
      </c>
      <c r="L11" s="181" t="s">
        <v>84</v>
      </c>
      <c r="M11" s="54"/>
      <c r="N11" s="3">
        <f>IF(K11,40,0)</f>
        <v>0</v>
      </c>
      <c r="O11" s="1"/>
    </row>
    <row r="12" spans="1:15" ht="56.25" customHeight="1" thickBot="1">
      <c r="A12" s="29" t="s">
        <v>8</v>
      </c>
      <c r="B12" s="173" t="s">
        <v>16</v>
      </c>
      <c r="C12" s="174"/>
      <c r="D12" s="174"/>
      <c r="E12" s="174"/>
      <c r="F12" s="174"/>
      <c r="G12" s="174"/>
      <c r="H12" s="174"/>
      <c r="I12" s="175"/>
      <c r="J12" s="39"/>
      <c r="K12" s="58" t="b">
        <v>0</v>
      </c>
      <c r="L12" s="182"/>
      <c r="M12" s="22"/>
      <c r="N12" s="3">
        <f>IF(K12,30,0)</f>
        <v>0</v>
      </c>
      <c r="O12" s="1"/>
    </row>
    <row r="13" spans="1:15" ht="56.25" customHeight="1" thickBot="1">
      <c r="A13" s="30" t="s">
        <v>9</v>
      </c>
      <c r="B13" s="127" t="s">
        <v>17</v>
      </c>
      <c r="C13" s="128"/>
      <c r="D13" s="128"/>
      <c r="E13" s="128"/>
      <c r="F13" s="128"/>
      <c r="G13" s="128"/>
      <c r="H13" s="128"/>
      <c r="I13" s="129"/>
      <c r="J13" s="40"/>
      <c r="K13" s="58" t="b">
        <v>0</v>
      </c>
      <c r="L13" s="182"/>
      <c r="M13" s="22"/>
      <c r="N13" s="3">
        <f>IF(K13,20,0)</f>
        <v>0</v>
      </c>
      <c r="O13" s="1"/>
    </row>
    <row r="14" spans="1:15" ht="56.25" customHeight="1" thickBot="1">
      <c r="A14" s="31" t="s">
        <v>10</v>
      </c>
      <c r="B14" s="144" t="s">
        <v>18</v>
      </c>
      <c r="C14" s="145"/>
      <c r="D14" s="145"/>
      <c r="E14" s="145"/>
      <c r="F14" s="145"/>
      <c r="G14" s="145"/>
      <c r="H14" s="145"/>
      <c r="I14" s="146"/>
      <c r="J14" s="41"/>
      <c r="K14" s="58" t="b">
        <v>0</v>
      </c>
      <c r="L14" s="183"/>
      <c r="M14" s="23"/>
      <c r="N14" s="3">
        <f>IF(K14,10,0)</f>
        <v>0</v>
      </c>
      <c r="O14" s="1"/>
    </row>
    <row r="15" spans="1:15" ht="56.25" customHeight="1" thickBot="1">
      <c r="A15" s="33" t="s">
        <v>53</v>
      </c>
      <c r="B15" s="176" t="s">
        <v>19</v>
      </c>
      <c r="C15" s="177"/>
      <c r="D15" s="177"/>
      <c r="E15" s="177"/>
      <c r="F15" s="177"/>
      <c r="G15" s="177"/>
      <c r="H15" s="177"/>
      <c r="I15" s="178"/>
      <c r="J15" s="19" t="s">
        <v>0</v>
      </c>
      <c r="K15" s="18">
        <f>IF($J$15="Conforme",15,0)</f>
        <v>0</v>
      </c>
      <c r="L15" s="52"/>
      <c r="M15" s="18"/>
      <c r="N15" s="3">
        <f>SUM(N16:N19)</f>
        <v>0</v>
      </c>
      <c r="O15" s="1"/>
    </row>
    <row r="16" spans="1:15" ht="56.25" customHeight="1" thickBot="1">
      <c r="A16" s="32" t="s">
        <v>7</v>
      </c>
      <c r="B16" s="170" t="s">
        <v>20</v>
      </c>
      <c r="C16" s="171"/>
      <c r="D16" s="171"/>
      <c r="E16" s="171"/>
      <c r="F16" s="171"/>
      <c r="G16" s="171"/>
      <c r="H16" s="171"/>
      <c r="I16" s="172"/>
      <c r="J16" s="43"/>
      <c r="K16" s="58" t="b">
        <v>0</v>
      </c>
      <c r="L16" s="181" t="s">
        <v>85</v>
      </c>
      <c r="M16" s="91"/>
      <c r="N16" s="3">
        <f>IF(K16,40,0)</f>
        <v>0</v>
      </c>
      <c r="O16" s="1"/>
    </row>
    <row r="17" spans="1:15" ht="56.25" customHeight="1" thickBot="1">
      <c r="A17" s="29" t="s">
        <v>8</v>
      </c>
      <c r="B17" s="173" t="s">
        <v>21</v>
      </c>
      <c r="C17" s="174"/>
      <c r="D17" s="174"/>
      <c r="E17" s="174"/>
      <c r="F17" s="174"/>
      <c r="G17" s="174"/>
      <c r="H17" s="174"/>
      <c r="I17" s="175"/>
      <c r="J17" s="44"/>
      <c r="K17" s="58" t="b">
        <v>0</v>
      </c>
      <c r="L17" s="182"/>
      <c r="M17" s="92"/>
      <c r="N17" s="3">
        <f>IF(K17,30,0)</f>
        <v>0</v>
      </c>
      <c r="O17" s="1"/>
    </row>
    <row r="18" spans="1:15" ht="56.25" customHeight="1" thickBot="1">
      <c r="A18" s="30" t="s">
        <v>9</v>
      </c>
      <c r="B18" s="127" t="s">
        <v>22</v>
      </c>
      <c r="C18" s="128"/>
      <c r="D18" s="128"/>
      <c r="E18" s="128"/>
      <c r="F18" s="128"/>
      <c r="G18" s="128"/>
      <c r="H18" s="128"/>
      <c r="I18" s="129"/>
      <c r="J18" s="45"/>
      <c r="K18" s="58" t="b">
        <v>0</v>
      </c>
      <c r="L18" s="182"/>
      <c r="M18" s="92"/>
      <c r="N18" s="3">
        <f>IF(K18,20,0)</f>
        <v>0</v>
      </c>
      <c r="O18" s="1"/>
    </row>
    <row r="19" spans="1:15" ht="37.5" customHeight="1" thickBot="1">
      <c r="A19" s="31" t="s">
        <v>10</v>
      </c>
      <c r="B19" s="196" t="s">
        <v>23</v>
      </c>
      <c r="C19" s="197"/>
      <c r="D19" s="197"/>
      <c r="E19" s="197"/>
      <c r="F19" s="197"/>
      <c r="G19" s="197"/>
      <c r="H19" s="197"/>
      <c r="I19" s="198"/>
      <c r="J19" s="46"/>
      <c r="K19" s="58" t="b">
        <v>0</v>
      </c>
      <c r="L19" s="183"/>
      <c r="M19" s="93"/>
      <c r="N19" s="3">
        <f>IF(K19,10,0)</f>
        <v>0</v>
      </c>
      <c r="O19" s="1"/>
    </row>
    <row r="20" spans="1:15" ht="56.25" customHeight="1" thickBot="1">
      <c r="A20" s="35" t="s">
        <v>49</v>
      </c>
      <c r="B20" s="176" t="s">
        <v>24</v>
      </c>
      <c r="C20" s="177"/>
      <c r="D20" s="177"/>
      <c r="E20" s="177"/>
      <c r="F20" s="177"/>
      <c r="G20" s="177"/>
      <c r="H20" s="177"/>
      <c r="I20" s="178"/>
      <c r="J20" s="19" t="s">
        <v>0</v>
      </c>
      <c r="K20" s="18">
        <f>IF($J$20="Conforme",10,0)</f>
        <v>0</v>
      </c>
      <c r="L20" s="47"/>
      <c r="M20" s="18"/>
      <c r="N20" s="3">
        <f>SUM(N21:N24)</f>
        <v>0</v>
      </c>
      <c r="O20" s="1"/>
    </row>
    <row r="21" spans="1:15" ht="56.25" customHeight="1" thickBot="1">
      <c r="A21" s="32" t="s">
        <v>7</v>
      </c>
      <c r="B21" s="193" t="s">
        <v>25</v>
      </c>
      <c r="C21" s="194"/>
      <c r="D21" s="194"/>
      <c r="E21" s="194"/>
      <c r="F21" s="194"/>
      <c r="G21" s="194"/>
      <c r="H21" s="194"/>
      <c r="I21" s="195"/>
      <c r="J21" s="43"/>
      <c r="K21" s="58" t="b">
        <v>0</v>
      </c>
      <c r="L21" s="181" t="s">
        <v>86</v>
      </c>
      <c r="M21" s="91"/>
      <c r="N21" s="3">
        <f>IF(K21,40,0)</f>
        <v>0</v>
      </c>
      <c r="O21" s="1"/>
    </row>
    <row r="22" spans="1:15" ht="56.25" customHeight="1" thickBot="1">
      <c r="A22" s="29" t="s">
        <v>8</v>
      </c>
      <c r="B22" s="173" t="s">
        <v>26</v>
      </c>
      <c r="C22" s="174"/>
      <c r="D22" s="174"/>
      <c r="E22" s="174"/>
      <c r="F22" s="174"/>
      <c r="G22" s="174"/>
      <c r="H22" s="174"/>
      <c r="I22" s="175"/>
      <c r="J22" s="44"/>
      <c r="K22" s="58" t="b">
        <v>0</v>
      </c>
      <c r="L22" s="182"/>
      <c r="M22" s="92"/>
      <c r="N22" s="3">
        <f>IF(K22,30,0)</f>
        <v>0</v>
      </c>
      <c r="O22" s="1"/>
    </row>
    <row r="23" spans="1:15" ht="37.5" customHeight="1" thickBot="1">
      <c r="A23" s="30" t="s">
        <v>9</v>
      </c>
      <c r="B23" s="127" t="s">
        <v>27</v>
      </c>
      <c r="C23" s="128"/>
      <c r="D23" s="128"/>
      <c r="E23" s="128"/>
      <c r="F23" s="128"/>
      <c r="G23" s="128"/>
      <c r="H23" s="128"/>
      <c r="I23" s="129"/>
      <c r="J23" s="45"/>
      <c r="K23" s="58" t="b">
        <v>0</v>
      </c>
      <c r="L23" s="182"/>
      <c r="M23" s="92"/>
      <c r="N23" s="3">
        <f>IF(K23,20,0)</f>
        <v>0</v>
      </c>
      <c r="O23" s="1"/>
    </row>
    <row r="24" spans="1:15" ht="56.25" customHeight="1" thickBot="1">
      <c r="A24" s="31" t="s">
        <v>10</v>
      </c>
      <c r="B24" s="196" t="s">
        <v>28</v>
      </c>
      <c r="C24" s="197"/>
      <c r="D24" s="197"/>
      <c r="E24" s="197"/>
      <c r="F24" s="197"/>
      <c r="G24" s="197"/>
      <c r="H24" s="197"/>
      <c r="I24" s="198"/>
      <c r="J24" s="46"/>
      <c r="K24" s="58" t="b">
        <v>0</v>
      </c>
      <c r="L24" s="183"/>
      <c r="M24" s="93"/>
      <c r="N24" s="3">
        <f>IF(K24,10,0)</f>
        <v>0</v>
      </c>
      <c r="O24" s="1"/>
    </row>
    <row r="25" spans="1:15" ht="56.25" customHeight="1" thickBot="1">
      <c r="A25" s="35" t="s">
        <v>50</v>
      </c>
      <c r="B25" s="176" t="s">
        <v>29</v>
      </c>
      <c r="C25" s="177"/>
      <c r="D25" s="177"/>
      <c r="E25" s="177"/>
      <c r="F25" s="177"/>
      <c r="G25" s="177"/>
      <c r="H25" s="177"/>
      <c r="I25" s="178"/>
      <c r="J25" s="19" t="s">
        <v>0</v>
      </c>
      <c r="K25" s="18">
        <f>IF($J$25="Conforme",20,0)</f>
        <v>0</v>
      </c>
      <c r="L25" s="47"/>
      <c r="M25" s="18"/>
      <c r="N25" s="3">
        <f>SUM(N26:N29)</f>
        <v>0</v>
      </c>
      <c r="O25" s="1"/>
    </row>
    <row r="26" spans="1:15" ht="37.5" customHeight="1" thickBot="1">
      <c r="A26" s="32" t="s">
        <v>7</v>
      </c>
      <c r="B26" s="170" t="s">
        <v>30</v>
      </c>
      <c r="C26" s="171"/>
      <c r="D26" s="171"/>
      <c r="E26" s="171"/>
      <c r="F26" s="171"/>
      <c r="G26" s="171"/>
      <c r="H26" s="171"/>
      <c r="I26" s="172"/>
      <c r="J26" s="43"/>
      <c r="K26" s="58" t="b">
        <v>0</v>
      </c>
      <c r="L26" s="181" t="s">
        <v>87</v>
      </c>
      <c r="M26" s="91"/>
      <c r="N26" s="3">
        <f>IF(K26,40,0)</f>
        <v>0</v>
      </c>
      <c r="O26" s="1"/>
    </row>
    <row r="27" spans="1:15" ht="37.5" customHeight="1" thickBot="1">
      <c r="A27" s="29" t="s">
        <v>8</v>
      </c>
      <c r="B27" s="173" t="s">
        <v>31</v>
      </c>
      <c r="C27" s="174"/>
      <c r="D27" s="174"/>
      <c r="E27" s="174"/>
      <c r="F27" s="174"/>
      <c r="G27" s="174"/>
      <c r="H27" s="174"/>
      <c r="I27" s="175"/>
      <c r="J27" s="44"/>
      <c r="K27" s="58" t="b">
        <v>0</v>
      </c>
      <c r="L27" s="182"/>
      <c r="M27" s="92"/>
      <c r="N27" s="3">
        <f>IF(K27,30,0)</f>
        <v>0</v>
      </c>
      <c r="O27" s="1"/>
    </row>
    <row r="28" spans="1:15" ht="56.25" customHeight="1" thickBot="1">
      <c r="A28" s="30" t="s">
        <v>9</v>
      </c>
      <c r="B28" s="127" t="s">
        <v>32</v>
      </c>
      <c r="C28" s="128"/>
      <c r="D28" s="128"/>
      <c r="E28" s="128"/>
      <c r="F28" s="128"/>
      <c r="G28" s="128"/>
      <c r="H28" s="128"/>
      <c r="I28" s="129"/>
      <c r="J28" s="45"/>
      <c r="K28" s="58" t="b">
        <v>0</v>
      </c>
      <c r="L28" s="182"/>
      <c r="M28" s="92"/>
      <c r="N28" s="3">
        <f>IF(K28,20,0)</f>
        <v>0</v>
      </c>
      <c r="O28" s="1"/>
    </row>
    <row r="29" spans="1:15" ht="56.25" customHeight="1" thickBot="1">
      <c r="A29" s="31" t="s">
        <v>10</v>
      </c>
      <c r="B29" s="144" t="s">
        <v>33</v>
      </c>
      <c r="C29" s="145"/>
      <c r="D29" s="145"/>
      <c r="E29" s="145"/>
      <c r="F29" s="145"/>
      <c r="G29" s="145"/>
      <c r="H29" s="145"/>
      <c r="I29" s="146"/>
      <c r="J29" s="46"/>
      <c r="K29" s="58" t="b">
        <v>0</v>
      </c>
      <c r="L29" s="183"/>
      <c r="M29" s="93"/>
      <c r="N29" s="3">
        <f>IF(K29,10,0)</f>
        <v>0</v>
      </c>
      <c r="O29" s="1"/>
    </row>
    <row r="30" spans="1:15" ht="56.25" customHeight="1" thickBot="1">
      <c r="A30" s="35" t="s">
        <v>51</v>
      </c>
      <c r="B30" s="176" t="s">
        <v>34</v>
      </c>
      <c r="C30" s="177"/>
      <c r="D30" s="177"/>
      <c r="E30" s="177"/>
      <c r="F30" s="177"/>
      <c r="G30" s="177"/>
      <c r="H30" s="177"/>
      <c r="I30" s="178"/>
      <c r="J30" s="19" t="s">
        <v>0</v>
      </c>
      <c r="K30" s="18">
        <f>IF($J$30="Conforme",10,0)</f>
        <v>0</v>
      </c>
      <c r="L30" s="47"/>
      <c r="M30" s="18"/>
      <c r="N30" s="3">
        <f>SUM(N31:N34)</f>
        <v>0</v>
      </c>
      <c r="O30" s="1"/>
    </row>
    <row r="31" spans="1:15" ht="37.5" customHeight="1" thickBot="1">
      <c r="A31" s="32" t="s">
        <v>7</v>
      </c>
      <c r="B31" s="170" t="s">
        <v>35</v>
      </c>
      <c r="C31" s="171"/>
      <c r="D31" s="171"/>
      <c r="E31" s="171"/>
      <c r="F31" s="171"/>
      <c r="G31" s="171"/>
      <c r="H31" s="171"/>
      <c r="I31" s="172"/>
      <c r="J31" s="43"/>
      <c r="K31" s="58" t="b">
        <v>0</v>
      </c>
      <c r="L31" s="181" t="s">
        <v>88</v>
      </c>
      <c r="M31" s="91"/>
      <c r="N31" s="3">
        <f>IF(K31,40,0)</f>
        <v>0</v>
      </c>
      <c r="O31" s="1"/>
    </row>
    <row r="32" spans="1:15" ht="56.25" customHeight="1" thickBot="1">
      <c r="A32" s="29" t="s">
        <v>8</v>
      </c>
      <c r="B32" s="173" t="s">
        <v>36</v>
      </c>
      <c r="C32" s="174"/>
      <c r="D32" s="174"/>
      <c r="E32" s="174"/>
      <c r="F32" s="174"/>
      <c r="G32" s="174"/>
      <c r="H32" s="174"/>
      <c r="I32" s="175"/>
      <c r="J32" s="44"/>
      <c r="K32" s="58" t="b">
        <v>0</v>
      </c>
      <c r="L32" s="182"/>
      <c r="M32" s="92"/>
      <c r="N32" s="3">
        <f>IF(K32,30,0)</f>
        <v>0</v>
      </c>
      <c r="O32" s="1"/>
    </row>
    <row r="33" spans="1:15" ht="37.5" customHeight="1" thickBot="1">
      <c r="A33" s="30" t="s">
        <v>9</v>
      </c>
      <c r="B33" s="127" t="s">
        <v>37</v>
      </c>
      <c r="C33" s="128"/>
      <c r="D33" s="128"/>
      <c r="E33" s="128"/>
      <c r="F33" s="128"/>
      <c r="G33" s="128"/>
      <c r="H33" s="128"/>
      <c r="I33" s="129"/>
      <c r="J33" s="45"/>
      <c r="K33" s="58" t="b">
        <v>0</v>
      </c>
      <c r="L33" s="182"/>
      <c r="M33" s="92"/>
      <c r="N33" s="3">
        <f>IF(K33,20,0)</f>
        <v>0</v>
      </c>
      <c r="O33" s="1"/>
    </row>
    <row r="34" spans="1:15" ht="56.25" customHeight="1" thickBot="1">
      <c r="A34" s="31" t="s">
        <v>10</v>
      </c>
      <c r="B34" s="144" t="s">
        <v>38</v>
      </c>
      <c r="C34" s="145"/>
      <c r="D34" s="145"/>
      <c r="E34" s="145"/>
      <c r="F34" s="145"/>
      <c r="G34" s="145"/>
      <c r="H34" s="145"/>
      <c r="I34" s="146"/>
      <c r="J34" s="46"/>
      <c r="K34" s="58" t="b">
        <v>0</v>
      </c>
      <c r="L34" s="183"/>
      <c r="M34" s="93"/>
      <c r="N34" s="3">
        <f>IF(K34,10,0)</f>
        <v>0</v>
      </c>
      <c r="O34" s="1"/>
    </row>
    <row r="35" spans="1:15" ht="56.25" customHeight="1" thickBot="1">
      <c r="A35" s="35" t="s">
        <v>52</v>
      </c>
      <c r="B35" s="176" t="s">
        <v>39</v>
      </c>
      <c r="C35" s="177"/>
      <c r="D35" s="177"/>
      <c r="E35" s="177"/>
      <c r="F35" s="177"/>
      <c r="G35" s="177"/>
      <c r="H35" s="177"/>
      <c r="I35" s="178"/>
      <c r="J35" s="19" t="s">
        <v>0</v>
      </c>
      <c r="K35" s="18">
        <f>IF($J$35="Conforme",10,0)</f>
        <v>0</v>
      </c>
      <c r="L35" s="47"/>
      <c r="M35" s="18"/>
      <c r="N35" s="3">
        <f>SUM(N36:N39)</f>
        <v>0</v>
      </c>
      <c r="O35" s="1"/>
    </row>
    <row r="36" spans="1:15" ht="75" customHeight="1" thickBot="1">
      <c r="A36" s="32" t="s">
        <v>7</v>
      </c>
      <c r="B36" s="170" t="s">
        <v>40</v>
      </c>
      <c r="C36" s="171"/>
      <c r="D36" s="171"/>
      <c r="E36" s="171"/>
      <c r="F36" s="171"/>
      <c r="G36" s="171"/>
      <c r="H36" s="171"/>
      <c r="I36" s="172"/>
      <c r="J36" s="43"/>
      <c r="K36" s="58" t="b">
        <v>0</v>
      </c>
      <c r="L36" s="181" t="s">
        <v>89</v>
      </c>
      <c r="M36" s="91"/>
      <c r="N36" s="3">
        <f>IF(K36,40,0)</f>
        <v>0</v>
      </c>
      <c r="O36" s="1"/>
    </row>
    <row r="37" spans="1:15" ht="56.25" customHeight="1" thickBot="1">
      <c r="A37" s="29" t="s">
        <v>8</v>
      </c>
      <c r="B37" s="173" t="s">
        <v>41</v>
      </c>
      <c r="C37" s="174"/>
      <c r="D37" s="174"/>
      <c r="E37" s="174"/>
      <c r="F37" s="174"/>
      <c r="G37" s="174"/>
      <c r="H37" s="174"/>
      <c r="I37" s="175"/>
      <c r="J37" s="44"/>
      <c r="K37" s="58" t="b">
        <v>0</v>
      </c>
      <c r="L37" s="182"/>
      <c r="M37" s="92"/>
      <c r="N37" s="3">
        <f>IF(K37,30,0)</f>
        <v>0</v>
      </c>
      <c r="O37" s="1"/>
    </row>
    <row r="38" spans="1:15" ht="37.5" customHeight="1" thickBot="1">
      <c r="A38" s="30" t="s">
        <v>9</v>
      </c>
      <c r="B38" s="127" t="s">
        <v>42</v>
      </c>
      <c r="C38" s="128"/>
      <c r="D38" s="128"/>
      <c r="E38" s="128"/>
      <c r="F38" s="128"/>
      <c r="G38" s="128"/>
      <c r="H38" s="128"/>
      <c r="I38" s="129"/>
      <c r="J38" s="45"/>
      <c r="K38" s="58" t="b">
        <v>0</v>
      </c>
      <c r="L38" s="182"/>
      <c r="M38" s="92"/>
      <c r="N38" s="3">
        <f>IF(K38,20,0)</f>
        <v>0</v>
      </c>
      <c r="O38" s="1"/>
    </row>
    <row r="39" spans="1:15" ht="56.25" customHeight="1" thickBot="1">
      <c r="A39" s="31" t="s">
        <v>10</v>
      </c>
      <c r="B39" s="144" t="s">
        <v>43</v>
      </c>
      <c r="C39" s="145"/>
      <c r="D39" s="145"/>
      <c r="E39" s="145"/>
      <c r="F39" s="145"/>
      <c r="G39" s="145"/>
      <c r="H39" s="145"/>
      <c r="I39" s="146"/>
      <c r="J39" s="46"/>
      <c r="K39" s="58" t="b">
        <v>0</v>
      </c>
      <c r="L39" s="183"/>
      <c r="M39" s="93"/>
      <c r="N39" s="3">
        <f>IF(K39,10,0)</f>
        <v>0</v>
      </c>
      <c r="O39" s="1"/>
    </row>
    <row r="40" spans="1:15" ht="37.5" customHeight="1" thickBot="1">
      <c r="A40" s="34" t="s">
        <v>45</v>
      </c>
      <c r="B40" s="206" t="s">
        <v>46</v>
      </c>
      <c r="C40" s="207"/>
      <c r="D40" s="207"/>
      <c r="E40" s="207"/>
      <c r="F40" s="207"/>
      <c r="G40" s="207"/>
      <c r="H40" s="207"/>
      <c r="I40" s="208"/>
      <c r="J40" s="36" t="str">
        <f>IF(OR(K40&gt;="70/100",K40="100/100"),"Oui","Non")</f>
        <v>Non</v>
      </c>
      <c r="K40" s="12" t="str">
        <f>SUM(K35,K30,K25,K20,K15,K10,K5)&amp;"/100"</f>
        <v>0/100</v>
      </c>
      <c r="L40" s="57"/>
      <c r="M40" s="53"/>
      <c r="N40" s="2" t="s">
        <v>57</v>
      </c>
      <c r="O40" s="14"/>
    </row>
    <row r="41" spans="1:15" ht="15">
      <c r="A41" s="60"/>
      <c r="B41" s="59"/>
      <c r="C41" s="59"/>
      <c r="D41" s="59"/>
      <c r="E41" s="59"/>
      <c r="F41" s="59"/>
      <c r="G41" s="59"/>
      <c r="H41" s="59"/>
      <c r="I41" s="59"/>
      <c r="J41" s="59"/>
      <c r="K41" s="59"/>
      <c r="L41" s="61"/>
      <c r="M41" s="62"/>
      <c r="O41" s="1"/>
    </row>
    <row r="42" spans="1:16" ht="15">
      <c r="A42" s="63"/>
      <c r="B42" s="64"/>
      <c r="C42" s="64"/>
      <c r="D42" s="64"/>
      <c r="E42" s="64"/>
      <c r="F42" s="64"/>
      <c r="G42" s="64"/>
      <c r="H42" s="64"/>
      <c r="I42" s="64"/>
      <c r="J42" s="64"/>
      <c r="K42" s="64"/>
      <c r="L42" s="65"/>
      <c r="M42" s="66"/>
      <c r="O42" s="1"/>
      <c r="P42" s="1"/>
    </row>
    <row r="43" spans="1:16" ht="15">
      <c r="A43" s="67"/>
      <c r="B43" s="68"/>
      <c r="C43" s="68"/>
      <c r="D43" s="68"/>
      <c r="E43" s="68"/>
      <c r="F43" s="68"/>
      <c r="G43" s="68"/>
      <c r="H43" s="68"/>
      <c r="I43" s="68"/>
      <c r="J43" s="68"/>
      <c r="K43" s="68"/>
      <c r="L43" s="68"/>
      <c r="M43" s="69"/>
      <c r="O43" s="1"/>
      <c r="P43" s="1"/>
    </row>
    <row r="44" spans="1:16" ht="15">
      <c r="A44" s="67"/>
      <c r="B44" s="68"/>
      <c r="C44" s="68"/>
      <c r="D44" s="68"/>
      <c r="E44" s="68"/>
      <c r="F44" s="68"/>
      <c r="G44" s="68"/>
      <c r="H44" s="68"/>
      <c r="I44" s="68"/>
      <c r="J44" s="68"/>
      <c r="K44" s="68"/>
      <c r="L44" s="68"/>
      <c r="M44" s="69"/>
      <c r="O44" s="1"/>
      <c r="P44" s="1"/>
    </row>
    <row r="45" spans="1:16" ht="15">
      <c r="A45" s="67"/>
      <c r="B45" s="68"/>
      <c r="C45" s="68"/>
      <c r="D45" s="68"/>
      <c r="E45" s="68"/>
      <c r="F45" s="68"/>
      <c r="G45" s="68"/>
      <c r="H45" s="68"/>
      <c r="I45" s="68"/>
      <c r="J45" s="68"/>
      <c r="K45" s="68"/>
      <c r="L45" s="68"/>
      <c r="M45" s="69"/>
      <c r="O45" s="1"/>
      <c r="P45" s="1"/>
    </row>
    <row r="46" spans="1:16" ht="15">
      <c r="A46" s="67"/>
      <c r="B46" s="68"/>
      <c r="C46" s="68"/>
      <c r="D46" s="68"/>
      <c r="E46" s="68"/>
      <c r="F46" s="68"/>
      <c r="G46" s="68"/>
      <c r="H46" s="68"/>
      <c r="I46" s="68"/>
      <c r="J46" s="68"/>
      <c r="K46" s="68"/>
      <c r="L46" s="68"/>
      <c r="M46" s="69"/>
      <c r="O46" s="1"/>
      <c r="P46" s="1"/>
    </row>
    <row r="47" spans="1:16" ht="15.75" thickBot="1">
      <c r="A47" s="70"/>
      <c r="B47" s="71"/>
      <c r="C47" s="71"/>
      <c r="D47" s="71"/>
      <c r="E47" s="71"/>
      <c r="F47" s="71"/>
      <c r="G47" s="71"/>
      <c r="H47" s="71"/>
      <c r="I47" s="71"/>
      <c r="J47" s="71"/>
      <c r="K47" s="71"/>
      <c r="L47" s="71"/>
      <c r="M47" s="72"/>
      <c r="O47" s="1"/>
      <c r="P47" s="1"/>
    </row>
    <row r="48" spans="15:16" ht="15.75" thickBot="1">
      <c r="O48" s="1"/>
      <c r="P48" s="1"/>
    </row>
    <row r="49" spans="1:18" ht="15" customHeight="1">
      <c r="A49" s="148" t="s">
        <v>93</v>
      </c>
      <c r="B49" s="199"/>
      <c r="C49" s="199"/>
      <c r="D49" s="199"/>
      <c r="E49" s="199"/>
      <c r="F49" s="199"/>
      <c r="G49" s="199"/>
      <c r="H49" s="199"/>
      <c r="I49" s="199"/>
      <c r="J49" s="199"/>
      <c r="K49" s="199"/>
      <c r="L49" s="199"/>
      <c r="M49" s="200"/>
      <c r="N49" s="100"/>
      <c r="O49" s="100"/>
      <c r="P49" s="100"/>
      <c r="Q49" s="100"/>
      <c r="R49" s="100"/>
    </row>
    <row r="50" spans="1:18" ht="15" customHeight="1">
      <c r="A50" s="201"/>
      <c r="B50" s="202"/>
      <c r="C50" s="202"/>
      <c r="D50" s="202"/>
      <c r="E50" s="202"/>
      <c r="F50" s="202"/>
      <c r="G50" s="202"/>
      <c r="H50" s="202"/>
      <c r="I50" s="202"/>
      <c r="J50" s="202"/>
      <c r="K50" s="202"/>
      <c r="L50" s="202"/>
      <c r="M50" s="203"/>
      <c r="N50" s="100"/>
      <c r="O50" s="100"/>
      <c r="P50" s="100"/>
      <c r="Q50" s="100"/>
      <c r="R50" s="100"/>
    </row>
    <row r="51" spans="1:18" ht="15" customHeight="1">
      <c r="A51" s="201"/>
      <c r="B51" s="202"/>
      <c r="C51" s="202"/>
      <c r="D51" s="202"/>
      <c r="E51" s="202"/>
      <c r="F51" s="202"/>
      <c r="G51" s="202"/>
      <c r="H51" s="202"/>
      <c r="I51" s="202"/>
      <c r="J51" s="202"/>
      <c r="K51" s="202"/>
      <c r="L51" s="202"/>
      <c r="M51" s="203"/>
      <c r="N51" s="100"/>
      <c r="O51" s="100"/>
      <c r="P51" s="100"/>
      <c r="Q51" s="100"/>
      <c r="R51" s="100"/>
    </row>
    <row r="52" spans="1:18" ht="15" customHeight="1">
      <c r="A52" s="201"/>
      <c r="B52" s="202"/>
      <c r="C52" s="202"/>
      <c r="D52" s="202"/>
      <c r="E52" s="202"/>
      <c r="F52" s="202"/>
      <c r="G52" s="202"/>
      <c r="H52" s="202"/>
      <c r="I52" s="202"/>
      <c r="J52" s="202"/>
      <c r="K52" s="202"/>
      <c r="L52" s="202"/>
      <c r="M52" s="203"/>
      <c r="N52" s="100"/>
      <c r="O52" s="100"/>
      <c r="P52" s="100"/>
      <c r="Q52" s="100"/>
      <c r="R52" s="100"/>
    </row>
    <row r="53" spans="1:18" ht="21.75" thickBot="1">
      <c r="A53" s="204"/>
      <c r="B53" s="138"/>
      <c r="C53" s="138"/>
      <c r="D53" s="138"/>
      <c r="E53" s="138"/>
      <c r="F53" s="138"/>
      <c r="G53" s="138"/>
      <c r="H53" s="138"/>
      <c r="I53" s="138"/>
      <c r="J53" s="138"/>
      <c r="K53" s="138"/>
      <c r="L53" s="138"/>
      <c r="M53" s="205"/>
      <c r="N53" s="100"/>
      <c r="O53" s="100"/>
      <c r="P53" s="100"/>
      <c r="Q53" s="100"/>
      <c r="R53" s="100"/>
    </row>
  </sheetData>
  <sheetProtection formatCells="0" formatRows="0" pivotTables="0"/>
  <mergeCells count="45">
    <mergeCell ref="B16:I16"/>
    <mergeCell ref="A49:M53"/>
    <mergeCell ref="B40:I40"/>
    <mergeCell ref="B35:I35"/>
    <mergeCell ref="B39:I39"/>
    <mergeCell ref="B38:I38"/>
    <mergeCell ref="B37:I37"/>
    <mergeCell ref="B19:I19"/>
    <mergeCell ref="B22:I22"/>
    <mergeCell ref="B24:I24"/>
    <mergeCell ref="B23:I23"/>
    <mergeCell ref="B29:I29"/>
    <mergeCell ref="B28:I28"/>
    <mergeCell ref="B27:I27"/>
    <mergeCell ref="B26:I26"/>
    <mergeCell ref="B21:I21"/>
    <mergeCell ref="B30:I30"/>
    <mergeCell ref="B25:I25"/>
    <mergeCell ref="B6:I6"/>
    <mergeCell ref="B7:I7"/>
    <mergeCell ref="B8:I8"/>
    <mergeCell ref="B9:I9"/>
    <mergeCell ref="B11:I11"/>
    <mergeCell ref="B20:I20"/>
    <mergeCell ref="B15:I15"/>
    <mergeCell ref="L31:L34"/>
    <mergeCell ref="L36:L39"/>
    <mergeCell ref="A1:M3"/>
    <mergeCell ref="L6:L9"/>
    <mergeCell ref="L11:L14"/>
    <mergeCell ref="L16:L19"/>
    <mergeCell ref="L21:L24"/>
    <mergeCell ref="L26:L29"/>
    <mergeCell ref="B36:I36"/>
    <mergeCell ref="B34:I34"/>
    <mergeCell ref="B33:I33"/>
    <mergeCell ref="B32:I32"/>
    <mergeCell ref="B31:I31"/>
    <mergeCell ref="B18:I18"/>
    <mergeCell ref="B10:I10"/>
    <mergeCell ref="B5:I5"/>
    <mergeCell ref="B17:I17"/>
    <mergeCell ref="B12:I12"/>
    <mergeCell ref="B13:I13"/>
    <mergeCell ref="B14:I14"/>
  </mergeCells>
  <conditionalFormatting sqref="K40:M40">
    <cfRule type="cellIs" priority="4" dxfId="10" operator="equal">
      <formula>"100/100"</formula>
    </cfRule>
    <cfRule type="cellIs" priority="5" dxfId="11" operator="greaterThan">
      <formula>$N$40</formula>
    </cfRule>
  </conditionalFormatting>
  <conditionalFormatting sqref="K5:M5 K10:M10 K15:M15 K20:M20 K25:M25 K30:M30 K35:M35">
    <cfRule type="cellIs" priority="3" dxfId="9" operator="notEqual">
      <formula>0</formula>
    </cfRule>
  </conditionalFormatting>
  <conditionalFormatting sqref="J40">
    <cfRule type="containsText" priority="2" dxfId="12" operator="containsText" text="Oui">
      <formula>NOT(ISERROR(SEARCH("Oui",J40)))</formula>
    </cfRule>
  </conditionalFormatting>
  <dataValidations count="1">
    <dataValidation type="list" allowBlank="1" showInputMessage="1" showErrorMessage="1" sqref="J5 J10 J15 J20 J25 J30 J35">
      <formula1>'Thème 5'!#REF!</formula1>
    </dataValidation>
  </dataValidations>
  <printOptions/>
  <pageMargins left="0.7" right="0.7" top="0.75" bottom="0.75" header="0.3" footer="0.3"/>
  <pageSetup fitToHeight="0" fitToWidth="1" horizontalDpi="600" verticalDpi="600" orientation="landscape" paperSize="9" scale="35" r:id="rId4"/>
  <drawing r:id="rId3"/>
  <legacyDrawing r:id="rId2"/>
</worksheet>
</file>

<file path=xl/worksheets/sheet3.xml><?xml version="1.0" encoding="utf-8"?>
<worksheet xmlns="http://schemas.openxmlformats.org/spreadsheetml/2006/main" xmlns:r="http://schemas.openxmlformats.org/officeDocument/2006/relationships">
  <sheetPr codeName="Feuil7">
    <tabColor rgb="FFC00000"/>
    <pageSetUpPr fitToPage="1"/>
  </sheetPr>
  <dimension ref="A1:O113"/>
  <sheetViews>
    <sheetView zoomScale="110" zoomScaleNormal="110" zoomScalePageLayoutView="0" workbookViewId="0" topLeftCell="A1">
      <selection activeCell="J70" sqref="J70"/>
    </sheetView>
  </sheetViews>
  <sheetFormatPr defaultColWidth="9.140625" defaultRowHeight="15"/>
  <cols>
    <col min="1" max="1" width="13.7109375" style="0" customWidth="1"/>
    <col min="2" max="2" width="17.57421875" style="0" customWidth="1"/>
    <col min="3" max="3" width="12.421875" style="0" customWidth="1"/>
    <col min="4" max="5" width="12.00390625" style="0" customWidth="1"/>
    <col min="6" max="6" width="13.28125" style="0" customWidth="1"/>
    <col min="7" max="7" width="14.28125" style="0" customWidth="1"/>
    <col min="8" max="8" width="19.140625" style="0" customWidth="1"/>
    <col min="9" max="9" width="18.421875" style="0" customWidth="1"/>
    <col min="10" max="10" width="16.00390625" style="0" customWidth="1"/>
    <col min="11" max="11" width="15.8515625" style="0" customWidth="1"/>
    <col min="12" max="12" width="16.00390625" style="0" customWidth="1"/>
  </cols>
  <sheetData>
    <row r="1" spans="1:15" ht="14.25" customHeight="1">
      <c r="A1" s="184" t="s">
        <v>5</v>
      </c>
      <c r="B1" s="185"/>
      <c r="C1" s="185"/>
      <c r="D1" s="185"/>
      <c r="E1" s="185"/>
      <c r="F1" s="185"/>
      <c r="G1" s="185"/>
      <c r="H1" s="185"/>
      <c r="I1" s="185"/>
      <c r="J1" s="185"/>
      <c r="K1" s="185"/>
      <c r="L1" s="186"/>
      <c r="M1" s="15"/>
      <c r="N1" s="15"/>
      <c r="O1" s="15"/>
    </row>
    <row r="2" spans="1:15" ht="15" customHeight="1">
      <c r="A2" s="187"/>
      <c r="B2" s="188"/>
      <c r="C2" s="188"/>
      <c r="D2" s="188"/>
      <c r="E2" s="188"/>
      <c r="F2" s="188"/>
      <c r="G2" s="188"/>
      <c r="H2" s="188"/>
      <c r="I2" s="188"/>
      <c r="J2" s="188"/>
      <c r="K2" s="188"/>
      <c r="L2" s="189"/>
      <c r="M2" s="15"/>
      <c r="N2" s="15"/>
      <c r="O2" s="15"/>
    </row>
    <row r="3" spans="1:15" ht="15" customHeight="1" thickBot="1">
      <c r="A3" s="190"/>
      <c r="B3" s="191"/>
      <c r="C3" s="191"/>
      <c r="D3" s="191"/>
      <c r="E3" s="191"/>
      <c r="F3" s="191"/>
      <c r="G3" s="191"/>
      <c r="H3" s="191"/>
      <c r="I3" s="191"/>
      <c r="J3" s="191"/>
      <c r="K3" s="191"/>
      <c r="L3" s="192"/>
      <c r="M3" s="15"/>
      <c r="N3" s="15"/>
      <c r="O3" s="15"/>
    </row>
    <row r="4" spans="1:12" ht="15" customHeight="1" thickBot="1">
      <c r="A4" s="82"/>
      <c r="B4" s="83"/>
      <c r="C4" s="83"/>
      <c r="D4" s="77"/>
      <c r="E4" s="77"/>
      <c r="F4" s="77"/>
      <c r="G4" s="77"/>
      <c r="H4" s="77"/>
      <c r="I4" s="77"/>
      <c r="J4" s="77"/>
      <c r="K4" s="77"/>
      <c r="L4" s="78"/>
    </row>
    <row r="5" spans="1:12" ht="30" customHeight="1" thickBot="1">
      <c r="A5" s="120" t="s">
        <v>1</v>
      </c>
      <c r="B5" s="121"/>
      <c r="C5" s="121"/>
      <c r="D5" s="121"/>
      <c r="E5" s="221">
        <f>Accueil!G4</f>
        <v>0</v>
      </c>
      <c r="F5" s="222"/>
      <c r="G5" s="222"/>
      <c r="H5" s="222"/>
      <c r="I5" s="222"/>
      <c r="J5" s="222"/>
      <c r="K5" s="222"/>
      <c r="L5" s="223"/>
    </row>
    <row r="6" spans="1:12" ht="30" customHeight="1" thickBot="1">
      <c r="A6" s="122" t="s">
        <v>2</v>
      </c>
      <c r="B6" s="123"/>
      <c r="C6" s="123"/>
      <c r="D6" s="123"/>
      <c r="E6" s="221">
        <f>Accueil!G5</f>
        <v>0</v>
      </c>
      <c r="F6" s="222"/>
      <c r="G6" s="222"/>
      <c r="H6" s="222"/>
      <c r="I6" s="222"/>
      <c r="J6" s="222"/>
      <c r="K6" s="222"/>
      <c r="L6" s="223"/>
    </row>
    <row r="7" spans="1:12" ht="30" customHeight="1" thickBot="1">
      <c r="A7" s="120" t="s">
        <v>4</v>
      </c>
      <c r="B7" s="121"/>
      <c r="C7" s="121"/>
      <c r="D7" s="121"/>
      <c r="E7" s="50" t="s">
        <v>77</v>
      </c>
      <c r="F7" s="221">
        <f>Accueil!H6</f>
        <v>0</v>
      </c>
      <c r="G7" s="222"/>
      <c r="H7" s="222"/>
      <c r="I7" s="222"/>
      <c r="J7" s="50" t="s">
        <v>78</v>
      </c>
      <c r="K7" s="224">
        <f>Accueil!Q6</f>
        <v>0</v>
      </c>
      <c r="L7" s="225"/>
    </row>
    <row r="8" spans="1:12" ht="30" customHeight="1" thickBot="1">
      <c r="A8" s="122" t="s">
        <v>76</v>
      </c>
      <c r="B8" s="123"/>
      <c r="C8" s="123"/>
      <c r="D8" s="123"/>
      <c r="E8" s="221">
        <f>Accueil!G7</f>
        <v>0</v>
      </c>
      <c r="F8" s="222"/>
      <c r="G8" s="222"/>
      <c r="H8" s="222"/>
      <c r="I8" s="222"/>
      <c r="J8" s="222"/>
      <c r="K8" s="222"/>
      <c r="L8" s="223"/>
    </row>
    <row r="9" spans="1:15" ht="15.75" thickBot="1">
      <c r="A9" s="84"/>
      <c r="B9" s="85"/>
      <c r="C9" s="85"/>
      <c r="D9" s="85"/>
      <c r="E9" s="85"/>
      <c r="F9" s="85"/>
      <c r="G9" s="85"/>
      <c r="H9" s="85"/>
      <c r="I9" s="85"/>
      <c r="J9" s="85"/>
      <c r="K9" s="85"/>
      <c r="L9" s="86"/>
      <c r="M9" s="16"/>
      <c r="N9" s="16"/>
      <c r="O9" s="16"/>
    </row>
    <row r="10" spans="1:14" ht="15" customHeight="1">
      <c r="A10" s="226" t="s">
        <v>55</v>
      </c>
      <c r="B10" s="227"/>
      <c r="C10" s="227"/>
      <c r="D10" s="227"/>
      <c r="E10" s="227"/>
      <c r="F10" s="228"/>
      <c r="G10" s="232" t="str">
        <f>'Thème 5'!K40</f>
        <v>0/100</v>
      </c>
      <c r="H10" s="233"/>
      <c r="I10" s="233"/>
      <c r="J10" s="233"/>
      <c r="K10" s="233"/>
      <c r="L10" s="234"/>
      <c r="M10" s="17"/>
      <c r="N10" s="17"/>
    </row>
    <row r="11" spans="1:14" ht="15.75" customHeight="1" thickBot="1">
      <c r="A11" s="229"/>
      <c r="B11" s="230"/>
      <c r="C11" s="230"/>
      <c r="D11" s="230"/>
      <c r="E11" s="230"/>
      <c r="F11" s="231"/>
      <c r="G11" s="235"/>
      <c r="H11" s="236"/>
      <c r="I11" s="236"/>
      <c r="J11" s="236"/>
      <c r="K11" s="236"/>
      <c r="L11" s="237"/>
      <c r="M11" s="17"/>
      <c r="N11" s="17"/>
    </row>
    <row r="12" spans="1:14" ht="15" customHeight="1">
      <c r="A12" s="238" t="s">
        <v>54</v>
      </c>
      <c r="B12" s="239"/>
      <c r="C12" s="239"/>
      <c r="D12" s="239"/>
      <c r="E12" s="239"/>
      <c r="F12" s="240"/>
      <c r="G12" s="232" t="str">
        <f>IF(OR(G10&gt;="70/100",G10="100/100"),"Oui","Non")</f>
        <v>Non</v>
      </c>
      <c r="H12" s="233"/>
      <c r="I12" s="233"/>
      <c r="J12" s="233"/>
      <c r="K12" s="233"/>
      <c r="L12" s="234"/>
      <c r="M12" s="17"/>
      <c r="N12" s="17"/>
    </row>
    <row r="13" spans="1:14" ht="15.75" customHeight="1" thickBot="1">
      <c r="A13" s="241"/>
      <c r="B13" s="242"/>
      <c r="C13" s="242"/>
      <c r="D13" s="242"/>
      <c r="E13" s="242"/>
      <c r="F13" s="243"/>
      <c r="G13" s="235"/>
      <c r="H13" s="236"/>
      <c r="I13" s="236"/>
      <c r="J13" s="236"/>
      <c r="K13" s="236"/>
      <c r="L13" s="237"/>
      <c r="M13" s="17"/>
      <c r="N13" s="17"/>
    </row>
    <row r="14" spans="1:15" ht="15" customHeight="1">
      <c r="A14" s="250" t="str">
        <f>IF(G12="Oui","Félicitations! Votre service est conforme au thème 5 de l'AFAQ biomédical. Qu'en est-il du niveau de qualité pour l'ISO 9001?","Il semble que votre service ne soit pas conforme au thème 5 de l'AFAQ biomédical. Vous pouvez améliorer vos résultats  en prenant en compte les données ci-dessous!")</f>
        <v>Il semble que votre service ne soit pas conforme au thème 5 de l'AFAQ biomédical. Vous pouvez améliorer vos résultats  en prenant en compte les données ci-dessous!</v>
      </c>
      <c r="B14" s="251"/>
      <c r="C14" s="251"/>
      <c r="D14" s="251"/>
      <c r="E14" s="251"/>
      <c r="F14" s="251"/>
      <c r="G14" s="251"/>
      <c r="H14" s="251"/>
      <c r="I14" s="251"/>
      <c r="J14" s="251"/>
      <c r="K14" s="251"/>
      <c r="L14" s="252"/>
      <c r="M14" s="20"/>
      <c r="N14" s="20"/>
      <c r="O14" s="1"/>
    </row>
    <row r="15" spans="1:15" ht="39.75" customHeight="1" thickBot="1">
      <c r="A15" s="253"/>
      <c r="B15" s="254"/>
      <c r="C15" s="254"/>
      <c r="D15" s="254"/>
      <c r="E15" s="254"/>
      <c r="F15" s="254"/>
      <c r="G15" s="254"/>
      <c r="H15" s="254"/>
      <c r="I15" s="254"/>
      <c r="J15" s="254"/>
      <c r="K15" s="254"/>
      <c r="L15" s="255"/>
      <c r="M15" s="20"/>
      <c r="N15" s="20"/>
      <c r="O15" s="1"/>
    </row>
    <row r="16" spans="1:15" ht="15">
      <c r="A16" s="244" t="s">
        <v>56</v>
      </c>
      <c r="B16" s="245"/>
      <c r="C16" s="245"/>
      <c r="D16" s="245"/>
      <c r="E16" s="245"/>
      <c r="F16" s="246"/>
      <c r="G16" s="209">
        <f>ROUNDUP(AVERAGE('Thème 5'!N35,'Thème 5'!N30,'Thème 5'!N25,'Thème 5'!N20,'Thème 5'!N15,'Thème 5'!N10,'Thème 5'!N5),0)</f>
        <v>0</v>
      </c>
      <c r="H16" s="210"/>
      <c r="I16" s="210"/>
      <c r="J16" s="210"/>
      <c r="K16" s="210"/>
      <c r="L16" s="211"/>
      <c r="M16" s="1"/>
      <c r="N16" s="1"/>
      <c r="O16" s="1"/>
    </row>
    <row r="17" spans="1:15" ht="15.75" thickBot="1">
      <c r="A17" s="247"/>
      <c r="B17" s="248"/>
      <c r="C17" s="248"/>
      <c r="D17" s="248"/>
      <c r="E17" s="248"/>
      <c r="F17" s="249"/>
      <c r="G17" s="212"/>
      <c r="H17" s="213"/>
      <c r="I17" s="213"/>
      <c r="J17" s="213"/>
      <c r="K17" s="213"/>
      <c r="L17" s="214"/>
      <c r="M17" s="1"/>
      <c r="N17" s="1"/>
      <c r="O17" s="1"/>
    </row>
    <row r="18" spans="1:15" ht="15">
      <c r="A18" s="4"/>
      <c r="B18" s="5"/>
      <c r="C18" s="5"/>
      <c r="D18" s="5"/>
      <c r="E18" s="5"/>
      <c r="F18" s="5"/>
      <c r="G18" s="5"/>
      <c r="H18" s="5"/>
      <c r="I18" s="5"/>
      <c r="J18" s="5"/>
      <c r="K18" s="5"/>
      <c r="L18" s="6"/>
      <c r="M18" s="1"/>
      <c r="N18" s="1"/>
      <c r="O18" s="1"/>
    </row>
    <row r="19" spans="1:15" ht="15.75" thickBot="1">
      <c r="A19" s="7"/>
      <c r="B19" s="1"/>
      <c r="C19" s="1"/>
      <c r="D19" s="1"/>
      <c r="E19" s="1"/>
      <c r="F19" s="1"/>
      <c r="G19" s="1"/>
      <c r="H19" s="1"/>
      <c r="I19" s="1"/>
      <c r="J19" s="1"/>
      <c r="K19" s="1"/>
      <c r="L19" s="8"/>
      <c r="M19" s="1"/>
      <c r="N19" s="1"/>
      <c r="O19" s="1"/>
    </row>
    <row r="20" spans="1:15" ht="15.75" thickBot="1">
      <c r="A20" s="24" t="s">
        <v>74</v>
      </c>
      <c r="B20" s="25">
        <f>'Thème 5'!P5</f>
        <v>7</v>
      </c>
      <c r="C20" s="1"/>
      <c r="D20" s="1"/>
      <c r="E20" s="1"/>
      <c r="F20" s="1"/>
      <c r="G20" s="1"/>
      <c r="H20" s="1"/>
      <c r="I20" s="1"/>
      <c r="J20" s="1"/>
      <c r="K20" s="1"/>
      <c r="L20" s="8"/>
      <c r="M20" s="1"/>
      <c r="N20" s="1"/>
      <c r="O20" s="1"/>
    </row>
    <row r="21" spans="1:15" ht="15">
      <c r="A21" s="21" t="s">
        <v>58</v>
      </c>
      <c r="B21" s="22">
        <f>'Thème 5'!P6</f>
        <v>0</v>
      </c>
      <c r="C21" s="1"/>
      <c r="D21" s="1"/>
      <c r="E21" s="1"/>
      <c r="F21" s="1"/>
      <c r="G21" s="1"/>
      <c r="H21" s="1"/>
      <c r="I21" s="1"/>
      <c r="J21" s="1"/>
      <c r="K21" s="1"/>
      <c r="L21" s="8"/>
      <c r="M21" s="1"/>
      <c r="N21" s="1"/>
      <c r="O21" s="1"/>
    </row>
    <row r="22" spans="1:15" ht="15">
      <c r="A22" s="22" t="s">
        <v>59</v>
      </c>
      <c r="B22" s="22">
        <f>'Thème 5'!P7</f>
        <v>0</v>
      </c>
      <c r="C22" s="1"/>
      <c r="D22" s="1"/>
      <c r="E22" s="1"/>
      <c r="F22" s="1"/>
      <c r="G22" s="1"/>
      <c r="H22" s="1"/>
      <c r="I22" s="1"/>
      <c r="J22" s="1"/>
      <c r="K22" s="1"/>
      <c r="L22" s="8"/>
      <c r="M22" s="1"/>
      <c r="N22" s="1"/>
      <c r="O22" s="1"/>
    </row>
    <row r="23" spans="1:15" ht="15">
      <c r="A23" s="22" t="s">
        <v>60</v>
      </c>
      <c r="B23" s="22">
        <f>'Thème 5'!P8</f>
        <v>0</v>
      </c>
      <c r="C23" s="1"/>
      <c r="D23" s="1"/>
      <c r="E23" s="1"/>
      <c r="F23" s="1"/>
      <c r="G23" s="1"/>
      <c r="H23" s="1"/>
      <c r="I23" s="1"/>
      <c r="J23" s="1"/>
      <c r="K23" s="1"/>
      <c r="L23" s="8"/>
      <c r="M23" s="1"/>
      <c r="N23" s="1"/>
      <c r="O23" s="1"/>
    </row>
    <row r="24" spans="1:15" ht="15.75" thickBot="1">
      <c r="A24" s="23" t="s">
        <v>61</v>
      </c>
      <c r="B24" s="23">
        <f>'Thème 5'!P9</f>
        <v>0</v>
      </c>
      <c r="C24" s="1"/>
      <c r="D24" s="1"/>
      <c r="E24" s="1"/>
      <c r="F24" s="1"/>
      <c r="G24" s="1"/>
      <c r="H24" s="1"/>
      <c r="I24" s="1"/>
      <c r="J24" s="1"/>
      <c r="K24" s="1"/>
      <c r="L24" s="8"/>
      <c r="M24" s="1"/>
      <c r="N24" s="1"/>
      <c r="O24" s="1"/>
    </row>
    <row r="25" spans="1:15" ht="15">
      <c r="A25" s="7"/>
      <c r="B25" s="1"/>
      <c r="C25" s="1"/>
      <c r="D25" s="1"/>
      <c r="E25" s="1"/>
      <c r="F25" s="1"/>
      <c r="G25" s="1"/>
      <c r="H25" s="1"/>
      <c r="I25" s="1"/>
      <c r="J25" s="1"/>
      <c r="K25" s="1"/>
      <c r="L25" s="8"/>
      <c r="M25" s="1"/>
      <c r="N25" s="1"/>
      <c r="O25" s="1"/>
    </row>
    <row r="26" spans="1:15" ht="15">
      <c r="A26" s="7"/>
      <c r="B26" s="1"/>
      <c r="C26" s="1"/>
      <c r="D26" s="1"/>
      <c r="E26" s="1"/>
      <c r="F26" s="1"/>
      <c r="G26" s="1"/>
      <c r="H26" s="1"/>
      <c r="I26" s="1"/>
      <c r="J26" s="1"/>
      <c r="K26" s="1"/>
      <c r="L26" s="8"/>
      <c r="M26" s="1"/>
      <c r="N26" s="1"/>
      <c r="O26" s="1"/>
    </row>
    <row r="27" spans="1:15" ht="15">
      <c r="A27" s="7"/>
      <c r="B27" s="1"/>
      <c r="C27" s="1"/>
      <c r="D27" s="1"/>
      <c r="E27" s="1"/>
      <c r="F27" s="1"/>
      <c r="G27" s="1"/>
      <c r="H27" s="1"/>
      <c r="I27" s="1"/>
      <c r="J27" s="1"/>
      <c r="K27" s="1"/>
      <c r="L27" s="8"/>
      <c r="M27" s="1"/>
      <c r="N27" s="1"/>
      <c r="O27" s="1"/>
    </row>
    <row r="28" spans="1:15" ht="15">
      <c r="A28" s="7"/>
      <c r="B28" s="1"/>
      <c r="C28" s="1"/>
      <c r="D28" s="1"/>
      <c r="E28" s="1"/>
      <c r="F28" s="1"/>
      <c r="G28" s="1"/>
      <c r="H28" s="1"/>
      <c r="I28" s="1"/>
      <c r="J28" s="1"/>
      <c r="K28" s="1"/>
      <c r="L28" s="8"/>
      <c r="M28" s="1"/>
      <c r="N28" s="1"/>
      <c r="O28" s="1"/>
    </row>
    <row r="29" spans="1:15" ht="15">
      <c r="A29" s="7"/>
      <c r="B29" s="1"/>
      <c r="C29" s="1"/>
      <c r="D29" s="1"/>
      <c r="E29" s="1"/>
      <c r="F29" s="1"/>
      <c r="G29" s="1"/>
      <c r="H29" s="1"/>
      <c r="I29" s="1"/>
      <c r="J29" s="1"/>
      <c r="K29" s="1"/>
      <c r="L29" s="8"/>
      <c r="M29" s="1"/>
      <c r="N29" s="1"/>
      <c r="O29" s="1"/>
    </row>
    <row r="30" spans="1:15" ht="15">
      <c r="A30" s="7"/>
      <c r="B30" s="1"/>
      <c r="C30" s="1"/>
      <c r="D30" s="1"/>
      <c r="E30" s="1"/>
      <c r="F30" s="1"/>
      <c r="G30" s="1"/>
      <c r="H30" s="1"/>
      <c r="I30" s="1"/>
      <c r="J30" s="1"/>
      <c r="K30" s="1"/>
      <c r="L30" s="8"/>
      <c r="M30" s="1"/>
      <c r="N30" s="1"/>
      <c r="O30" s="1"/>
    </row>
    <row r="31" spans="1:15" ht="15">
      <c r="A31" s="7"/>
      <c r="B31" s="1"/>
      <c r="C31" s="1"/>
      <c r="D31" s="1"/>
      <c r="E31" s="1"/>
      <c r="F31" s="1"/>
      <c r="G31" s="1"/>
      <c r="H31" s="1"/>
      <c r="I31" s="1"/>
      <c r="J31" s="1"/>
      <c r="K31" s="1"/>
      <c r="L31" s="8"/>
      <c r="M31" s="1"/>
      <c r="N31" s="1"/>
      <c r="O31" s="1"/>
    </row>
    <row r="32" spans="1:15" ht="15">
      <c r="A32" s="7"/>
      <c r="B32" s="1"/>
      <c r="C32" s="1"/>
      <c r="D32" s="1"/>
      <c r="E32" s="1"/>
      <c r="F32" s="1"/>
      <c r="G32" s="1"/>
      <c r="H32" s="1"/>
      <c r="I32" s="1"/>
      <c r="J32" s="1"/>
      <c r="K32" s="1"/>
      <c r="L32" s="8"/>
      <c r="M32" s="1"/>
      <c r="N32" s="1"/>
      <c r="O32" s="1"/>
    </row>
    <row r="33" spans="1:15" ht="15">
      <c r="A33" s="7"/>
      <c r="B33" s="1"/>
      <c r="C33" s="1"/>
      <c r="D33" s="1"/>
      <c r="E33" s="1"/>
      <c r="F33" s="1"/>
      <c r="G33" s="1"/>
      <c r="H33" s="1"/>
      <c r="I33" s="1"/>
      <c r="J33" s="1"/>
      <c r="K33" s="1"/>
      <c r="L33" s="8"/>
      <c r="M33" s="1"/>
      <c r="N33" s="1"/>
      <c r="O33" s="1"/>
    </row>
    <row r="34" spans="1:15" ht="15">
      <c r="A34" s="7"/>
      <c r="B34" s="1"/>
      <c r="C34" s="1"/>
      <c r="D34" s="1"/>
      <c r="E34" s="1"/>
      <c r="F34" s="1"/>
      <c r="G34" s="1"/>
      <c r="H34" s="1"/>
      <c r="I34" s="1"/>
      <c r="J34" s="1"/>
      <c r="K34" s="1"/>
      <c r="L34" s="8"/>
      <c r="M34" s="1"/>
      <c r="N34" s="1"/>
      <c r="O34" s="1"/>
    </row>
    <row r="35" spans="1:15" ht="15">
      <c r="A35" s="7"/>
      <c r="B35" s="1"/>
      <c r="C35" s="1"/>
      <c r="D35" s="1"/>
      <c r="E35" s="1"/>
      <c r="F35" s="1"/>
      <c r="G35" s="1"/>
      <c r="H35" s="1"/>
      <c r="I35" s="1"/>
      <c r="J35" s="1"/>
      <c r="K35" s="1"/>
      <c r="L35" s="8"/>
      <c r="M35" s="1"/>
      <c r="N35" s="1"/>
      <c r="O35" s="1"/>
    </row>
    <row r="36" spans="1:15" ht="15">
      <c r="A36" s="7"/>
      <c r="B36" s="1"/>
      <c r="C36" s="1"/>
      <c r="D36" s="1"/>
      <c r="E36" s="1"/>
      <c r="F36" s="1"/>
      <c r="G36" s="1"/>
      <c r="H36" s="1"/>
      <c r="I36" s="1"/>
      <c r="J36" s="1"/>
      <c r="K36" s="1"/>
      <c r="L36" s="8"/>
      <c r="M36" s="1"/>
      <c r="N36" s="1"/>
      <c r="O36" s="1"/>
    </row>
    <row r="37" spans="1:15" ht="15">
      <c r="A37" s="7"/>
      <c r="B37" s="1"/>
      <c r="C37" s="1"/>
      <c r="D37" s="1"/>
      <c r="E37" s="1"/>
      <c r="F37" s="1"/>
      <c r="G37" s="1"/>
      <c r="H37" s="1"/>
      <c r="I37" s="1"/>
      <c r="J37" s="1"/>
      <c r="K37" s="1"/>
      <c r="L37" s="8"/>
      <c r="M37" s="1"/>
      <c r="N37" s="1"/>
      <c r="O37" s="1"/>
    </row>
    <row r="38" spans="1:15" ht="15">
      <c r="A38" s="7"/>
      <c r="B38" s="1"/>
      <c r="C38" s="1"/>
      <c r="D38" s="1"/>
      <c r="E38" s="1"/>
      <c r="F38" s="1"/>
      <c r="G38" s="1"/>
      <c r="H38" s="1"/>
      <c r="I38" s="1"/>
      <c r="J38" s="1"/>
      <c r="K38" s="1"/>
      <c r="L38" s="8"/>
      <c r="M38" s="1"/>
      <c r="N38" s="1"/>
      <c r="O38" s="1"/>
    </row>
    <row r="39" spans="1:15" ht="15">
      <c r="A39" s="7"/>
      <c r="B39" s="1"/>
      <c r="C39" s="1"/>
      <c r="D39" s="1"/>
      <c r="E39" s="1"/>
      <c r="F39" s="1"/>
      <c r="G39" s="1"/>
      <c r="H39" s="1"/>
      <c r="I39" s="1"/>
      <c r="J39" s="1"/>
      <c r="K39" s="1"/>
      <c r="L39" s="8"/>
      <c r="M39" s="1"/>
      <c r="N39" s="1"/>
      <c r="O39" s="1"/>
    </row>
    <row r="40" spans="1:15" ht="15">
      <c r="A40" s="7"/>
      <c r="B40" s="1"/>
      <c r="C40" s="1"/>
      <c r="D40" s="1"/>
      <c r="E40" s="1"/>
      <c r="F40" s="1"/>
      <c r="G40" s="1"/>
      <c r="H40" s="1"/>
      <c r="I40" s="1"/>
      <c r="J40" s="1"/>
      <c r="K40" s="1"/>
      <c r="L40" s="8"/>
      <c r="M40" s="1"/>
      <c r="N40" s="1"/>
      <c r="O40" s="1"/>
    </row>
    <row r="41" spans="1:15" ht="15">
      <c r="A41" s="7"/>
      <c r="B41" s="1"/>
      <c r="C41" s="1"/>
      <c r="D41" s="1"/>
      <c r="E41" s="1"/>
      <c r="F41" s="1"/>
      <c r="G41" s="1"/>
      <c r="H41" s="1"/>
      <c r="I41" s="1"/>
      <c r="J41" s="1"/>
      <c r="K41" s="1"/>
      <c r="L41" s="8"/>
      <c r="M41" s="1"/>
      <c r="N41" s="1"/>
      <c r="O41" s="1"/>
    </row>
    <row r="42" spans="1:15" ht="15">
      <c r="A42" s="7"/>
      <c r="B42" s="1"/>
      <c r="C42" s="1"/>
      <c r="D42" s="1"/>
      <c r="E42" s="1"/>
      <c r="F42" s="1"/>
      <c r="G42" s="1"/>
      <c r="H42" s="1"/>
      <c r="I42" s="1"/>
      <c r="J42" s="1"/>
      <c r="K42" s="1"/>
      <c r="L42" s="8"/>
      <c r="M42" s="1"/>
      <c r="N42" s="1"/>
      <c r="O42" s="1"/>
    </row>
    <row r="43" spans="1:15" ht="15.75" thickBot="1">
      <c r="A43" s="9"/>
      <c r="B43" s="10"/>
      <c r="C43" s="10"/>
      <c r="D43" s="10"/>
      <c r="E43" s="10"/>
      <c r="F43" s="10"/>
      <c r="G43" s="10"/>
      <c r="H43" s="10"/>
      <c r="I43" s="10"/>
      <c r="J43" s="10"/>
      <c r="K43" s="10"/>
      <c r="L43" s="11"/>
      <c r="M43" s="1"/>
      <c r="N43" s="1"/>
      <c r="O43" s="1"/>
    </row>
    <row r="44" spans="1:15" ht="15">
      <c r="A44" s="4"/>
      <c r="B44" s="5"/>
      <c r="C44" s="5"/>
      <c r="D44" s="5"/>
      <c r="E44" s="5"/>
      <c r="F44" s="6"/>
      <c r="G44" s="4"/>
      <c r="H44" s="5"/>
      <c r="I44" s="5"/>
      <c r="J44" s="5"/>
      <c r="K44" s="5"/>
      <c r="L44" s="6"/>
      <c r="M44" s="1"/>
      <c r="N44" s="1"/>
      <c r="O44" s="1"/>
    </row>
    <row r="45" spans="1:15" ht="15">
      <c r="A45" s="26"/>
      <c r="D45" s="1"/>
      <c r="E45" s="1"/>
      <c r="F45" s="8"/>
      <c r="G45" s="7"/>
      <c r="H45" s="1"/>
      <c r="I45" s="1"/>
      <c r="J45" s="1"/>
      <c r="K45" s="1"/>
      <c r="L45" s="8"/>
      <c r="M45" s="1"/>
      <c r="N45" s="1"/>
      <c r="O45" s="1"/>
    </row>
    <row r="46" spans="3:14" ht="15">
      <c r="C46" s="1"/>
      <c r="D46" s="1"/>
      <c r="E46" s="1"/>
      <c r="F46" s="8"/>
      <c r="G46" s="7"/>
      <c r="H46" s="1"/>
      <c r="I46" s="1"/>
      <c r="J46" s="1"/>
      <c r="K46" s="1"/>
      <c r="L46" s="8"/>
      <c r="M46" s="1"/>
      <c r="N46" s="1"/>
    </row>
    <row r="47" spans="3:14" ht="15">
      <c r="C47" s="1"/>
      <c r="D47" s="1"/>
      <c r="E47" s="1"/>
      <c r="F47" s="8"/>
      <c r="G47" s="7"/>
      <c r="H47" s="1"/>
      <c r="I47" s="1"/>
      <c r="J47" s="1"/>
      <c r="K47" s="1"/>
      <c r="L47" s="8"/>
      <c r="M47" s="1"/>
      <c r="N47" s="1"/>
    </row>
    <row r="48" spans="3:14" ht="15">
      <c r="C48" s="1"/>
      <c r="D48" s="1"/>
      <c r="E48" s="1"/>
      <c r="F48" s="8"/>
      <c r="G48" s="7"/>
      <c r="H48" s="1"/>
      <c r="I48" s="1"/>
      <c r="J48" s="1"/>
      <c r="K48" s="1"/>
      <c r="L48" s="8"/>
      <c r="M48" s="1"/>
      <c r="N48" s="1"/>
    </row>
    <row r="49" spans="3:14" ht="15">
      <c r="C49" s="1"/>
      <c r="D49" s="1"/>
      <c r="E49" s="1"/>
      <c r="F49" s="8"/>
      <c r="G49" s="7"/>
      <c r="H49" s="1"/>
      <c r="I49" s="1"/>
      <c r="J49" s="1"/>
      <c r="K49" s="1"/>
      <c r="L49" s="8"/>
      <c r="M49" s="1"/>
      <c r="N49" s="1"/>
    </row>
    <row r="50" spans="3:14" ht="15">
      <c r="C50" s="1"/>
      <c r="D50" s="1"/>
      <c r="E50" s="1"/>
      <c r="F50" s="8"/>
      <c r="G50" s="7"/>
      <c r="H50" s="1"/>
      <c r="I50" s="1"/>
      <c r="J50" s="1"/>
      <c r="K50" s="1"/>
      <c r="L50" s="8"/>
      <c r="M50" s="1"/>
      <c r="N50" s="1"/>
    </row>
    <row r="51" spans="1:15" ht="15">
      <c r="A51" s="7"/>
      <c r="B51" s="1"/>
      <c r="C51" s="1"/>
      <c r="D51" s="1"/>
      <c r="E51" s="1"/>
      <c r="F51" s="8"/>
      <c r="G51" s="7"/>
      <c r="H51" s="1"/>
      <c r="I51" s="1"/>
      <c r="J51" s="1"/>
      <c r="K51" s="1"/>
      <c r="L51" s="8"/>
      <c r="M51" s="1"/>
      <c r="N51" s="1"/>
      <c r="O51" s="1"/>
    </row>
    <row r="52" spans="1:15" ht="15">
      <c r="A52" s="7"/>
      <c r="B52" s="1"/>
      <c r="C52" s="1"/>
      <c r="D52" s="1"/>
      <c r="E52" s="1"/>
      <c r="F52" s="8"/>
      <c r="G52" s="7"/>
      <c r="H52" s="1"/>
      <c r="I52" s="1"/>
      <c r="J52" s="1"/>
      <c r="K52" s="1"/>
      <c r="L52" s="8"/>
      <c r="M52" s="1"/>
      <c r="N52" s="1"/>
      <c r="O52" s="1"/>
    </row>
    <row r="53" spans="1:15" ht="15">
      <c r="A53" s="7"/>
      <c r="B53" s="1"/>
      <c r="C53" s="1"/>
      <c r="D53" s="1"/>
      <c r="E53" s="1"/>
      <c r="F53" s="8"/>
      <c r="G53" s="7"/>
      <c r="H53" s="1"/>
      <c r="I53" s="1"/>
      <c r="J53" s="1"/>
      <c r="K53" s="1"/>
      <c r="L53" s="8"/>
      <c r="M53" s="1"/>
      <c r="N53" s="1"/>
      <c r="O53" s="1"/>
    </row>
    <row r="54" spans="1:15" ht="15">
      <c r="A54" s="7"/>
      <c r="B54" s="1"/>
      <c r="C54" s="1"/>
      <c r="D54" s="1"/>
      <c r="E54" s="1"/>
      <c r="F54" s="8"/>
      <c r="G54" s="7"/>
      <c r="H54" s="1"/>
      <c r="I54" s="1"/>
      <c r="J54" s="1"/>
      <c r="K54" s="1"/>
      <c r="L54" s="8"/>
      <c r="M54" s="1"/>
      <c r="N54" s="1"/>
      <c r="O54" s="1"/>
    </row>
    <row r="55" spans="1:15" ht="15">
      <c r="A55" s="7"/>
      <c r="B55" s="1"/>
      <c r="C55" s="1"/>
      <c r="D55" s="1"/>
      <c r="E55" s="1"/>
      <c r="F55" s="8"/>
      <c r="G55" s="7"/>
      <c r="H55" s="1"/>
      <c r="I55" s="1"/>
      <c r="J55" s="1"/>
      <c r="K55" s="1"/>
      <c r="L55" s="8"/>
      <c r="M55" s="1"/>
      <c r="N55" s="1"/>
      <c r="O55" s="1"/>
    </row>
    <row r="56" spans="1:15" ht="15">
      <c r="A56" s="7"/>
      <c r="B56" s="1"/>
      <c r="C56" s="1"/>
      <c r="D56" s="1"/>
      <c r="E56" s="1"/>
      <c r="F56" s="8"/>
      <c r="G56" s="7"/>
      <c r="H56" s="1"/>
      <c r="I56" s="1"/>
      <c r="J56" s="1"/>
      <c r="K56" s="1"/>
      <c r="L56" s="8"/>
      <c r="M56" s="1"/>
      <c r="N56" s="1"/>
      <c r="O56" s="1"/>
    </row>
    <row r="57" spans="1:15" ht="15">
      <c r="A57" s="7"/>
      <c r="B57" s="1"/>
      <c r="C57" s="1"/>
      <c r="D57" s="1"/>
      <c r="E57" s="1"/>
      <c r="F57" s="8"/>
      <c r="G57" s="7"/>
      <c r="H57" s="1"/>
      <c r="I57" s="1"/>
      <c r="J57" s="1"/>
      <c r="K57" s="1"/>
      <c r="L57" s="8"/>
      <c r="M57" s="1"/>
      <c r="N57" s="1"/>
      <c r="O57" s="1"/>
    </row>
    <row r="58" spans="1:15" ht="15">
      <c r="A58" s="7"/>
      <c r="B58" s="1"/>
      <c r="C58" s="1"/>
      <c r="D58" s="1"/>
      <c r="E58" s="1"/>
      <c r="F58" s="8"/>
      <c r="G58" s="7"/>
      <c r="H58" s="1"/>
      <c r="I58" s="1"/>
      <c r="J58" s="1"/>
      <c r="K58" s="1"/>
      <c r="L58" s="8"/>
      <c r="M58" s="1"/>
      <c r="N58" s="1"/>
      <c r="O58" s="1"/>
    </row>
    <row r="59" spans="1:15" ht="15">
      <c r="A59" s="7"/>
      <c r="B59" s="1"/>
      <c r="C59" s="1"/>
      <c r="D59" s="1"/>
      <c r="E59" s="1"/>
      <c r="F59" s="8"/>
      <c r="G59" s="7"/>
      <c r="H59" s="1"/>
      <c r="I59" s="1"/>
      <c r="J59" s="1"/>
      <c r="K59" s="1"/>
      <c r="L59" s="8"/>
      <c r="M59" s="1"/>
      <c r="N59" s="1"/>
      <c r="O59" s="1"/>
    </row>
    <row r="60" spans="1:15" ht="15.75" thickBot="1">
      <c r="A60" s="9"/>
      <c r="B60" s="10"/>
      <c r="C60" s="10"/>
      <c r="D60" s="10"/>
      <c r="E60" s="10"/>
      <c r="F60" s="11"/>
      <c r="G60" s="9"/>
      <c r="H60" s="10"/>
      <c r="I60" s="10"/>
      <c r="J60" s="10"/>
      <c r="K60" s="10"/>
      <c r="L60" s="11"/>
      <c r="M60" s="1"/>
      <c r="N60" s="1"/>
      <c r="O60" s="1"/>
    </row>
    <row r="61" spans="1:15" ht="15.75" thickBot="1">
      <c r="A61" s="1"/>
      <c r="B61" s="1"/>
      <c r="C61" s="1"/>
      <c r="D61" s="1"/>
      <c r="E61" s="1"/>
      <c r="F61" s="1"/>
      <c r="G61" s="1"/>
      <c r="H61" s="1"/>
      <c r="I61" s="1"/>
      <c r="J61" s="1"/>
      <c r="K61" s="1"/>
      <c r="L61" s="1"/>
      <c r="M61" s="1"/>
      <c r="N61" s="1"/>
      <c r="O61" s="1"/>
    </row>
    <row r="62" spans="1:14" ht="15" customHeight="1">
      <c r="A62" s="148" t="s">
        <v>94</v>
      </c>
      <c r="B62" s="149"/>
      <c r="C62" s="149"/>
      <c r="D62" s="149"/>
      <c r="E62" s="149"/>
      <c r="F62" s="149"/>
      <c r="G62" s="149"/>
      <c r="H62" s="149"/>
      <c r="I62" s="149"/>
      <c r="J62" s="149"/>
      <c r="K62" s="149"/>
      <c r="L62" s="150"/>
      <c r="M62" s="1"/>
      <c r="N62" s="1"/>
    </row>
    <row r="63" spans="1:14" ht="15" customHeight="1">
      <c r="A63" s="151"/>
      <c r="B63" s="152"/>
      <c r="C63" s="152"/>
      <c r="D63" s="152"/>
      <c r="E63" s="152"/>
      <c r="F63" s="152"/>
      <c r="G63" s="152"/>
      <c r="H63" s="152"/>
      <c r="I63" s="152"/>
      <c r="J63" s="152"/>
      <c r="K63" s="152"/>
      <c r="L63" s="153"/>
      <c r="M63" s="1"/>
      <c r="N63" s="1"/>
    </row>
    <row r="64" spans="1:14" ht="15" customHeight="1">
      <c r="A64" s="151"/>
      <c r="B64" s="152"/>
      <c r="C64" s="152"/>
      <c r="D64" s="152"/>
      <c r="E64" s="152"/>
      <c r="F64" s="152"/>
      <c r="G64" s="152"/>
      <c r="H64" s="152"/>
      <c r="I64" s="152"/>
      <c r="J64" s="152"/>
      <c r="K64" s="152"/>
      <c r="L64" s="153"/>
      <c r="M64" s="1"/>
      <c r="N64" s="1"/>
    </row>
    <row r="65" spans="1:14" ht="15" customHeight="1">
      <c r="A65" s="151"/>
      <c r="B65" s="152"/>
      <c r="C65" s="152"/>
      <c r="D65" s="152"/>
      <c r="E65" s="152"/>
      <c r="F65" s="152"/>
      <c r="G65" s="152"/>
      <c r="H65" s="152"/>
      <c r="I65" s="152"/>
      <c r="J65" s="152"/>
      <c r="K65" s="152"/>
      <c r="L65" s="153"/>
      <c r="M65" s="1"/>
      <c r="N65" s="1"/>
    </row>
    <row r="66" spans="1:14" ht="15.75" customHeight="1">
      <c r="A66" s="151"/>
      <c r="B66" s="152"/>
      <c r="C66" s="152"/>
      <c r="D66" s="152"/>
      <c r="E66" s="152"/>
      <c r="F66" s="152"/>
      <c r="G66" s="152"/>
      <c r="H66" s="152"/>
      <c r="I66" s="152"/>
      <c r="J66" s="152"/>
      <c r="K66" s="152"/>
      <c r="L66" s="153"/>
      <c r="M66" s="1"/>
      <c r="N66" s="1"/>
    </row>
    <row r="67" spans="1:15" ht="15">
      <c r="A67" s="215"/>
      <c r="B67" s="216"/>
      <c r="C67" s="216"/>
      <c r="D67" s="216"/>
      <c r="E67" s="216"/>
      <c r="F67" s="216"/>
      <c r="G67" s="216"/>
      <c r="H67" s="216"/>
      <c r="I67" s="216"/>
      <c r="J67" s="216"/>
      <c r="K67" s="216"/>
      <c r="L67" s="217"/>
      <c r="M67" s="1"/>
      <c r="N67" s="1"/>
      <c r="O67" s="1"/>
    </row>
    <row r="68" spans="1:15" ht="15.75" thickBot="1">
      <c r="A68" s="218"/>
      <c r="B68" s="219"/>
      <c r="C68" s="219"/>
      <c r="D68" s="219"/>
      <c r="E68" s="219"/>
      <c r="F68" s="219"/>
      <c r="G68" s="219"/>
      <c r="H68" s="219"/>
      <c r="I68" s="219"/>
      <c r="J68" s="219"/>
      <c r="K68" s="219"/>
      <c r="L68" s="220"/>
      <c r="M68" s="1"/>
      <c r="N68" s="1"/>
      <c r="O68" s="1"/>
    </row>
    <row r="69" spans="1:15" ht="15">
      <c r="A69" s="1"/>
      <c r="B69" s="1"/>
      <c r="C69" s="1"/>
      <c r="D69" s="1"/>
      <c r="E69" s="1"/>
      <c r="F69" s="1"/>
      <c r="G69" s="1"/>
      <c r="H69" s="1"/>
      <c r="I69" s="1"/>
      <c r="J69" s="1"/>
      <c r="K69" s="1"/>
      <c r="L69" s="1"/>
      <c r="M69" s="1"/>
      <c r="N69" s="1"/>
      <c r="O69" s="1"/>
    </row>
    <row r="70" spans="1:15" ht="15">
      <c r="A70" s="1"/>
      <c r="B70" s="1"/>
      <c r="C70" s="1"/>
      <c r="D70" s="1"/>
      <c r="E70" s="1"/>
      <c r="F70" s="1"/>
      <c r="G70" s="1"/>
      <c r="H70" s="1"/>
      <c r="I70" s="1"/>
      <c r="J70" s="1"/>
      <c r="K70" s="1"/>
      <c r="L70" s="1"/>
      <c r="M70" s="1"/>
      <c r="N70" s="1"/>
      <c r="O70" s="1"/>
    </row>
    <row r="71" spans="1:15" ht="15">
      <c r="A71" s="1"/>
      <c r="B71" s="1"/>
      <c r="C71" s="1"/>
      <c r="D71" s="1"/>
      <c r="E71" s="1"/>
      <c r="F71" s="1"/>
      <c r="G71" s="1"/>
      <c r="H71" s="1"/>
      <c r="I71" s="1"/>
      <c r="J71" s="1"/>
      <c r="K71" s="1"/>
      <c r="L71" s="1"/>
      <c r="M71" s="1"/>
      <c r="N71" s="1"/>
      <c r="O71" s="1"/>
    </row>
    <row r="72" spans="1:15" ht="15">
      <c r="A72" s="1"/>
      <c r="B72" s="1"/>
      <c r="C72" s="1"/>
      <c r="D72" s="1"/>
      <c r="E72" s="1"/>
      <c r="F72" s="1"/>
      <c r="G72" s="1"/>
      <c r="H72" s="1"/>
      <c r="I72" s="1"/>
      <c r="J72" s="1"/>
      <c r="K72" s="1"/>
      <c r="L72" s="1"/>
      <c r="M72" s="1"/>
      <c r="N72" s="1"/>
      <c r="O72" s="1"/>
    </row>
    <row r="73" spans="1:15" ht="15">
      <c r="A73" s="1"/>
      <c r="B73" s="1"/>
      <c r="C73" s="1"/>
      <c r="D73" s="1"/>
      <c r="E73" s="1"/>
      <c r="F73" s="1"/>
      <c r="G73" s="1"/>
      <c r="H73" s="1"/>
      <c r="I73" s="1"/>
      <c r="J73" s="1"/>
      <c r="K73" s="1"/>
      <c r="L73" s="1"/>
      <c r="M73" s="1"/>
      <c r="N73" s="1"/>
      <c r="O73" s="1"/>
    </row>
    <row r="74" spans="1:15" ht="15">
      <c r="A74" s="1"/>
      <c r="B74" s="1"/>
      <c r="C74" s="1"/>
      <c r="D74" s="1"/>
      <c r="E74" s="1"/>
      <c r="F74" s="1"/>
      <c r="G74" s="1"/>
      <c r="H74" s="1"/>
      <c r="I74" s="1"/>
      <c r="J74" s="1"/>
      <c r="K74" s="1"/>
      <c r="L74" s="1"/>
      <c r="M74" s="1"/>
      <c r="N74" s="1"/>
      <c r="O74" s="1"/>
    </row>
    <row r="75" spans="1:15" ht="15">
      <c r="A75" s="1"/>
      <c r="B75" s="1"/>
      <c r="C75" s="1"/>
      <c r="D75" s="1"/>
      <c r="E75" s="1"/>
      <c r="F75" s="1"/>
      <c r="G75" s="1"/>
      <c r="H75" s="1"/>
      <c r="I75" s="1"/>
      <c r="J75" s="1"/>
      <c r="K75" s="1"/>
      <c r="L75" s="1"/>
      <c r="M75" s="1"/>
      <c r="N75" s="1"/>
      <c r="O75" s="1"/>
    </row>
    <row r="76" spans="1:15" ht="15">
      <c r="A76" s="1"/>
      <c r="B76" s="1"/>
      <c r="C76" s="1"/>
      <c r="D76" s="1"/>
      <c r="E76" s="1"/>
      <c r="F76" s="1"/>
      <c r="G76" s="1"/>
      <c r="H76" s="1"/>
      <c r="I76" s="1"/>
      <c r="J76" s="1"/>
      <c r="K76" s="1"/>
      <c r="L76" s="1"/>
      <c r="M76" s="1"/>
      <c r="N76" s="1"/>
      <c r="O76" s="1"/>
    </row>
    <row r="77" spans="1:15" ht="15">
      <c r="A77" s="1"/>
      <c r="B77" s="1"/>
      <c r="C77" s="1"/>
      <c r="D77" s="1"/>
      <c r="E77" s="1"/>
      <c r="F77" s="1"/>
      <c r="G77" s="1"/>
      <c r="H77" s="1"/>
      <c r="I77" s="1"/>
      <c r="J77" s="1"/>
      <c r="K77" s="1"/>
      <c r="L77" s="1"/>
      <c r="M77" s="1"/>
      <c r="N77" s="1"/>
      <c r="O77" s="1"/>
    </row>
    <row r="78" spans="1:15" ht="15">
      <c r="A78" s="1"/>
      <c r="B78" s="1"/>
      <c r="C78" s="1"/>
      <c r="D78" s="1"/>
      <c r="E78" s="1"/>
      <c r="F78" s="1"/>
      <c r="G78" s="1"/>
      <c r="H78" s="1"/>
      <c r="I78" s="1"/>
      <c r="J78" s="1"/>
      <c r="K78" s="1"/>
      <c r="L78" s="1"/>
      <c r="M78" s="1"/>
      <c r="N78" s="1"/>
      <c r="O78" s="1"/>
    </row>
    <row r="79" spans="1:15" ht="15">
      <c r="A79" s="1"/>
      <c r="B79" s="1"/>
      <c r="C79" s="1"/>
      <c r="D79" s="1"/>
      <c r="E79" s="1"/>
      <c r="F79" s="1"/>
      <c r="G79" s="1"/>
      <c r="H79" s="1"/>
      <c r="I79" s="1"/>
      <c r="J79" s="1"/>
      <c r="K79" s="1"/>
      <c r="L79" s="1"/>
      <c r="M79" s="1"/>
      <c r="N79" s="1"/>
      <c r="O79" s="1"/>
    </row>
    <row r="80" spans="1:15" ht="15">
      <c r="A80" s="1"/>
      <c r="B80" s="1"/>
      <c r="C80" s="1"/>
      <c r="D80" s="1"/>
      <c r="E80" s="1"/>
      <c r="F80" s="1"/>
      <c r="G80" s="1"/>
      <c r="H80" s="1"/>
      <c r="I80" s="1"/>
      <c r="J80" s="1"/>
      <c r="K80" s="1"/>
      <c r="L80" s="1"/>
      <c r="M80" s="1"/>
      <c r="N80" s="1"/>
      <c r="O80" s="1"/>
    </row>
    <row r="81" spans="1:15" ht="15">
      <c r="A81" s="1"/>
      <c r="B81" s="1"/>
      <c r="C81" s="1"/>
      <c r="D81" s="1"/>
      <c r="E81" s="1"/>
      <c r="F81" s="1"/>
      <c r="G81" s="1"/>
      <c r="H81" s="1"/>
      <c r="I81" s="1"/>
      <c r="J81" s="1"/>
      <c r="K81" s="1"/>
      <c r="L81" s="1"/>
      <c r="M81" s="1"/>
      <c r="N81" s="1"/>
      <c r="O81" s="1"/>
    </row>
    <row r="82" spans="1:15" ht="15">
      <c r="A82" s="1"/>
      <c r="B82" s="1"/>
      <c r="C82" s="1"/>
      <c r="D82" s="1"/>
      <c r="E82" s="1"/>
      <c r="F82" s="1"/>
      <c r="G82" s="1"/>
      <c r="H82" s="1"/>
      <c r="I82" s="1"/>
      <c r="J82" s="1"/>
      <c r="K82" s="1"/>
      <c r="L82" s="1"/>
      <c r="M82" s="1"/>
      <c r="N82" s="1"/>
      <c r="O82" s="1"/>
    </row>
    <row r="83" spans="1:15" ht="15">
      <c r="A83" s="1"/>
      <c r="B83" s="1"/>
      <c r="C83" s="1"/>
      <c r="D83" s="1"/>
      <c r="E83" s="1"/>
      <c r="F83" s="1"/>
      <c r="G83" s="1"/>
      <c r="H83" s="1"/>
      <c r="I83" s="1"/>
      <c r="J83" s="1"/>
      <c r="K83" s="1"/>
      <c r="L83" s="1"/>
      <c r="M83" s="1"/>
      <c r="N83" s="1"/>
      <c r="O83" s="1"/>
    </row>
    <row r="84" spans="1:15" ht="15">
      <c r="A84" s="1"/>
      <c r="B84" s="1"/>
      <c r="C84" s="1"/>
      <c r="D84" s="1"/>
      <c r="E84" s="1"/>
      <c r="F84" s="1"/>
      <c r="G84" s="1"/>
      <c r="H84" s="1"/>
      <c r="I84" s="1"/>
      <c r="J84" s="1"/>
      <c r="K84" s="1"/>
      <c r="L84" s="1"/>
      <c r="M84" s="1"/>
      <c r="N84" s="1"/>
      <c r="O84" s="1"/>
    </row>
    <row r="85" spans="1:15" ht="15">
      <c r="A85" s="1"/>
      <c r="B85" s="1"/>
      <c r="C85" s="1"/>
      <c r="D85" s="1"/>
      <c r="E85" s="1"/>
      <c r="F85" s="1"/>
      <c r="G85" s="1"/>
      <c r="H85" s="1"/>
      <c r="I85" s="1"/>
      <c r="J85" s="1"/>
      <c r="K85" s="1"/>
      <c r="L85" s="1"/>
      <c r="M85" s="1"/>
      <c r="N85" s="1"/>
      <c r="O85" s="1"/>
    </row>
    <row r="86" spans="1:15" ht="15">
      <c r="A86" s="1"/>
      <c r="B86" s="1"/>
      <c r="C86" s="1"/>
      <c r="D86" s="1"/>
      <c r="E86" s="1"/>
      <c r="F86" s="1"/>
      <c r="G86" s="1"/>
      <c r="H86" s="1"/>
      <c r="I86" s="1"/>
      <c r="J86" s="1"/>
      <c r="K86" s="1"/>
      <c r="L86" s="1"/>
      <c r="M86" s="1"/>
      <c r="N86" s="1"/>
      <c r="O86" s="1"/>
    </row>
    <row r="87" spans="1:15" ht="15">
      <c r="A87" s="1"/>
      <c r="B87" s="1"/>
      <c r="C87" s="1"/>
      <c r="D87" s="1"/>
      <c r="E87" s="1"/>
      <c r="F87" s="1"/>
      <c r="G87" s="1"/>
      <c r="H87" s="1"/>
      <c r="I87" s="1"/>
      <c r="J87" s="1"/>
      <c r="K87" s="1"/>
      <c r="L87" s="1"/>
      <c r="M87" s="1"/>
      <c r="N87" s="1"/>
      <c r="O87" s="1"/>
    </row>
    <row r="88" spans="1:15" ht="15">
      <c r="A88" s="1"/>
      <c r="B88" s="1"/>
      <c r="C88" s="1"/>
      <c r="D88" s="1"/>
      <c r="E88" s="1"/>
      <c r="F88" s="1"/>
      <c r="G88" s="1"/>
      <c r="H88" s="1"/>
      <c r="I88" s="1"/>
      <c r="J88" s="1"/>
      <c r="K88" s="1"/>
      <c r="L88" s="1"/>
      <c r="M88" s="1"/>
      <c r="N88" s="1"/>
      <c r="O88" s="1"/>
    </row>
    <row r="89" spans="1:15" ht="15">
      <c r="A89" s="1"/>
      <c r="B89" s="1"/>
      <c r="C89" s="1"/>
      <c r="D89" s="1"/>
      <c r="E89" s="1"/>
      <c r="F89" s="1"/>
      <c r="G89" s="1"/>
      <c r="H89" s="1"/>
      <c r="I89" s="1"/>
      <c r="J89" s="1"/>
      <c r="K89" s="1"/>
      <c r="L89" s="1"/>
      <c r="M89" s="1"/>
      <c r="N89" s="1"/>
      <c r="O89" s="1"/>
    </row>
    <row r="90" spans="1:15" ht="15">
      <c r="A90" s="1"/>
      <c r="B90" s="1"/>
      <c r="C90" s="1"/>
      <c r="D90" s="1"/>
      <c r="E90" s="1"/>
      <c r="F90" s="1"/>
      <c r="G90" s="1"/>
      <c r="H90" s="1"/>
      <c r="I90" s="1"/>
      <c r="J90" s="1"/>
      <c r="K90" s="1"/>
      <c r="L90" s="1"/>
      <c r="M90" s="1"/>
      <c r="N90" s="1"/>
      <c r="O90" s="1"/>
    </row>
    <row r="91" spans="1:15" ht="15">
      <c r="A91" s="1"/>
      <c r="B91" s="1"/>
      <c r="C91" s="1"/>
      <c r="D91" s="1"/>
      <c r="E91" s="1"/>
      <c r="F91" s="1"/>
      <c r="G91" s="1"/>
      <c r="H91" s="1"/>
      <c r="I91" s="1"/>
      <c r="J91" s="1"/>
      <c r="K91" s="1"/>
      <c r="L91" s="1"/>
      <c r="M91" s="1"/>
      <c r="N91" s="1"/>
      <c r="O91" s="1"/>
    </row>
    <row r="92" spans="1:15" ht="15">
      <c r="A92" s="1"/>
      <c r="B92" s="1"/>
      <c r="C92" s="1"/>
      <c r="D92" s="1"/>
      <c r="E92" s="1"/>
      <c r="F92" s="1"/>
      <c r="G92" s="1"/>
      <c r="H92" s="1"/>
      <c r="I92" s="1"/>
      <c r="J92" s="1"/>
      <c r="K92" s="1"/>
      <c r="L92" s="1"/>
      <c r="M92" s="1"/>
      <c r="N92" s="1"/>
      <c r="O92" s="1"/>
    </row>
    <row r="93" spans="1:15" ht="15">
      <c r="A93" s="1"/>
      <c r="B93" s="1"/>
      <c r="C93" s="1"/>
      <c r="D93" s="1"/>
      <c r="E93" s="1"/>
      <c r="F93" s="1"/>
      <c r="G93" s="1"/>
      <c r="H93" s="1"/>
      <c r="I93" s="1"/>
      <c r="J93" s="1"/>
      <c r="K93" s="1"/>
      <c r="L93" s="1"/>
      <c r="M93" s="1"/>
      <c r="N93" s="1"/>
      <c r="O93" s="1"/>
    </row>
    <row r="94" spans="1:15" ht="15">
      <c r="A94" s="1"/>
      <c r="B94" s="1"/>
      <c r="C94" s="1"/>
      <c r="D94" s="1"/>
      <c r="E94" s="1"/>
      <c r="F94" s="1"/>
      <c r="G94" s="1"/>
      <c r="H94" s="1"/>
      <c r="I94" s="1"/>
      <c r="J94" s="1"/>
      <c r="K94" s="1"/>
      <c r="L94" s="1"/>
      <c r="M94" s="1"/>
      <c r="N94" s="1"/>
      <c r="O94" s="1"/>
    </row>
    <row r="95" spans="1:15" ht="15">
      <c r="A95" s="1"/>
      <c r="B95" s="1"/>
      <c r="C95" s="1"/>
      <c r="D95" s="1"/>
      <c r="E95" s="1"/>
      <c r="F95" s="1"/>
      <c r="G95" s="1"/>
      <c r="H95" s="1"/>
      <c r="I95" s="1"/>
      <c r="J95" s="1"/>
      <c r="K95" s="1"/>
      <c r="L95" s="1"/>
      <c r="M95" s="1"/>
      <c r="N95" s="1"/>
      <c r="O95" s="1"/>
    </row>
    <row r="96" spans="1:15" ht="15">
      <c r="A96" s="1"/>
      <c r="B96" s="1"/>
      <c r="C96" s="1"/>
      <c r="D96" s="1"/>
      <c r="E96" s="1"/>
      <c r="F96" s="1"/>
      <c r="G96" s="1"/>
      <c r="H96" s="1"/>
      <c r="I96" s="1"/>
      <c r="J96" s="1"/>
      <c r="K96" s="1"/>
      <c r="L96" s="1"/>
      <c r="M96" s="1"/>
      <c r="N96" s="1"/>
      <c r="O96" s="1"/>
    </row>
    <row r="97" spans="1:15" ht="15">
      <c r="A97" s="1"/>
      <c r="B97" s="1"/>
      <c r="C97" s="1"/>
      <c r="D97" s="1"/>
      <c r="E97" s="1"/>
      <c r="F97" s="1"/>
      <c r="G97" s="1"/>
      <c r="H97" s="1"/>
      <c r="I97" s="1"/>
      <c r="J97" s="1"/>
      <c r="K97" s="1"/>
      <c r="L97" s="1"/>
      <c r="M97" s="1"/>
      <c r="N97" s="1"/>
      <c r="O97" s="1"/>
    </row>
    <row r="98" spans="1:15" ht="15">
      <c r="A98" s="1"/>
      <c r="B98" s="1"/>
      <c r="C98" s="1"/>
      <c r="D98" s="1"/>
      <c r="E98" s="1"/>
      <c r="F98" s="1"/>
      <c r="G98" s="1"/>
      <c r="H98" s="1"/>
      <c r="I98" s="1"/>
      <c r="J98" s="1"/>
      <c r="K98" s="1"/>
      <c r="L98" s="1"/>
      <c r="M98" s="1"/>
      <c r="N98" s="1"/>
      <c r="O98" s="1"/>
    </row>
    <row r="99" spans="1:15" ht="15">
      <c r="A99" s="1"/>
      <c r="B99" s="1"/>
      <c r="C99" s="1"/>
      <c r="D99" s="1"/>
      <c r="E99" s="1"/>
      <c r="F99" s="1"/>
      <c r="G99" s="1"/>
      <c r="H99" s="1"/>
      <c r="I99" s="1"/>
      <c r="J99" s="1"/>
      <c r="K99" s="1"/>
      <c r="L99" s="1"/>
      <c r="M99" s="1"/>
      <c r="N99" s="1"/>
      <c r="O99" s="1"/>
    </row>
    <row r="100" spans="1:15" ht="15">
      <c r="A100" s="1"/>
      <c r="B100" s="1"/>
      <c r="C100" s="1"/>
      <c r="D100" s="1"/>
      <c r="E100" s="1"/>
      <c r="F100" s="1"/>
      <c r="G100" s="1"/>
      <c r="H100" s="1"/>
      <c r="I100" s="1"/>
      <c r="J100" s="1"/>
      <c r="K100" s="1"/>
      <c r="L100" s="1"/>
      <c r="M100" s="1"/>
      <c r="N100" s="1"/>
      <c r="O100" s="1"/>
    </row>
    <row r="101" spans="1:15" ht="15">
      <c r="A101" s="1"/>
      <c r="B101" s="1"/>
      <c r="C101" s="1"/>
      <c r="D101" s="1"/>
      <c r="E101" s="1"/>
      <c r="F101" s="1"/>
      <c r="G101" s="1"/>
      <c r="H101" s="1"/>
      <c r="I101" s="1"/>
      <c r="J101" s="1"/>
      <c r="K101" s="1"/>
      <c r="L101" s="1"/>
      <c r="M101" s="1"/>
      <c r="N101" s="1"/>
      <c r="O101" s="1"/>
    </row>
    <row r="102" spans="1:15" ht="15">
      <c r="A102" s="1"/>
      <c r="B102" s="1"/>
      <c r="C102" s="1"/>
      <c r="D102" s="1"/>
      <c r="E102" s="1"/>
      <c r="F102" s="1"/>
      <c r="G102" s="1"/>
      <c r="H102" s="1"/>
      <c r="I102" s="1"/>
      <c r="J102" s="1"/>
      <c r="K102" s="1"/>
      <c r="L102" s="1"/>
      <c r="M102" s="1"/>
      <c r="N102" s="1"/>
      <c r="O102" s="1"/>
    </row>
    <row r="103" spans="1:15" ht="15">
      <c r="A103" s="1"/>
      <c r="B103" s="1"/>
      <c r="C103" s="1"/>
      <c r="D103" s="1"/>
      <c r="E103" s="1"/>
      <c r="F103" s="1"/>
      <c r="G103" s="1"/>
      <c r="H103" s="1"/>
      <c r="I103" s="1"/>
      <c r="J103" s="1"/>
      <c r="K103" s="1"/>
      <c r="L103" s="1"/>
      <c r="M103" s="1"/>
      <c r="N103" s="1"/>
      <c r="O103" s="1"/>
    </row>
    <row r="104" spans="1:15" ht="15">
      <c r="A104" s="1"/>
      <c r="B104" s="1"/>
      <c r="C104" s="1"/>
      <c r="D104" s="1"/>
      <c r="E104" s="1"/>
      <c r="F104" s="1"/>
      <c r="G104" s="1"/>
      <c r="H104" s="1"/>
      <c r="I104" s="1"/>
      <c r="J104" s="1"/>
      <c r="K104" s="1"/>
      <c r="L104" s="1"/>
      <c r="M104" s="1"/>
      <c r="N104" s="1"/>
      <c r="O104" s="1"/>
    </row>
    <row r="105" spans="1:15" ht="15">
      <c r="A105" s="1"/>
      <c r="B105" s="1"/>
      <c r="C105" s="1"/>
      <c r="D105" s="1"/>
      <c r="E105" s="1"/>
      <c r="F105" s="1"/>
      <c r="G105" s="1"/>
      <c r="H105" s="1"/>
      <c r="I105" s="1"/>
      <c r="J105" s="1"/>
      <c r="K105" s="1"/>
      <c r="L105" s="1"/>
      <c r="M105" s="1"/>
      <c r="N105" s="1"/>
      <c r="O105" s="1"/>
    </row>
    <row r="106" spans="1:15" ht="15">
      <c r="A106" s="1"/>
      <c r="B106" s="1"/>
      <c r="C106" s="1"/>
      <c r="D106" s="1"/>
      <c r="E106" s="1"/>
      <c r="F106" s="1"/>
      <c r="G106" s="1"/>
      <c r="H106" s="1"/>
      <c r="I106" s="1"/>
      <c r="J106" s="1"/>
      <c r="K106" s="1"/>
      <c r="L106" s="1"/>
      <c r="M106" s="1"/>
      <c r="N106" s="1"/>
      <c r="O106" s="1"/>
    </row>
    <row r="107" spans="1:15" ht="15">
      <c r="A107" s="1"/>
      <c r="B107" s="1"/>
      <c r="C107" s="1"/>
      <c r="D107" s="1"/>
      <c r="E107" s="1"/>
      <c r="F107" s="1"/>
      <c r="G107" s="1"/>
      <c r="H107" s="1"/>
      <c r="I107" s="1"/>
      <c r="J107" s="1"/>
      <c r="K107" s="1"/>
      <c r="L107" s="1"/>
      <c r="M107" s="1"/>
      <c r="N107" s="1"/>
      <c r="O107" s="1"/>
    </row>
    <row r="108" spans="1:15" ht="15">
      <c r="A108" s="1"/>
      <c r="B108" s="1"/>
      <c r="C108" s="1"/>
      <c r="D108" s="1"/>
      <c r="E108" s="1"/>
      <c r="F108" s="1"/>
      <c r="G108" s="1"/>
      <c r="H108" s="1"/>
      <c r="I108" s="1"/>
      <c r="J108" s="1"/>
      <c r="K108" s="1"/>
      <c r="L108" s="1"/>
      <c r="M108" s="1"/>
      <c r="N108" s="1"/>
      <c r="O108" s="1"/>
    </row>
    <row r="109" spans="1:15" ht="15">
      <c r="A109" s="1"/>
      <c r="B109" s="1"/>
      <c r="C109" s="1"/>
      <c r="D109" s="1"/>
      <c r="E109" s="1"/>
      <c r="F109" s="1"/>
      <c r="G109" s="1"/>
      <c r="H109" s="1"/>
      <c r="I109" s="1"/>
      <c r="J109" s="1"/>
      <c r="K109" s="1"/>
      <c r="L109" s="1"/>
      <c r="M109" s="1"/>
      <c r="N109" s="1"/>
      <c r="O109" s="1"/>
    </row>
    <row r="110" spans="1:15" ht="15">
      <c r="A110" s="1"/>
      <c r="B110" s="1"/>
      <c r="C110" s="1"/>
      <c r="D110" s="1"/>
      <c r="E110" s="1"/>
      <c r="F110" s="1"/>
      <c r="G110" s="1"/>
      <c r="H110" s="1"/>
      <c r="I110" s="1"/>
      <c r="J110" s="1"/>
      <c r="K110" s="1"/>
      <c r="L110" s="1"/>
      <c r="M110" s="1"/>
      <c r="N110" s="1"/>
      <c r="O110" s="1"/>
    </row>
    <row r="111" spans="1:15" ht="15">
      <c r="A111" s="1"/>
      <c r="B111" s="1"/>
      <c r="C111" s="1"/>
      <c r="D111" s="1"/>
      <c r="E111" s="1"/>
      <c r="F111" s="1"/>
      <c r="G111" s="1"/>
      <c r="H111" s="1"/>
      <c r="I111" s="1"/>
      <c r="J111" s="1"/>
      <c r="K111" s="1"/>
      <c r="L111" s="1"/>
      <c r="M111" s="1"/>
      <c r="N111" s="1"/>
      <c r="O111" s="1"/>
    </row>
    <row r="112" spans="1:15" ht="15">
      <c r="A112" s="1"/>
      <c r="B112" s="1"/>
      <c r="C112" s="1"/>
      <c r="D112" s="1"/>
      <c r="E112" s="1"/>
      <c r="F112" s="1"/>
      <c r="G112" s="1"/>
      <c r="H112" s="1"/>
      <c r="I112" s="1"/>
      <c r="J112" s="1"/>
      <c r="K112" s="1"/>
      <c r="L112" s="1"/>
      <c r="M112" s="1"/>
      <c r="N112" s="1"/>
      <c r="O112" s="1"/>
    </row>
    <row r="113" spans="1:15" ht="15">
      <c r="A113" s="1"/>
      <c r="B113" s="1"/>
      <c r="C113" s="1"/>
      <c r="D113" s="1"/>
      <c r="E113" s="1"/>
      <c r="F113" s="1"/>
      <c r="G113" s="1"/>
      <c r="H113" s="1"/>
      <c r="I113" s="1"/>
      <c r="J113" s="1"/>
      <c r="K113" s="1"/>
      <c r="L113" s="1"/>
      <c r="M113" s="1"/>
      <c r="N113" s="1"/>
      <c r="O113" s="1"/>
    </row>
  </sheetData>
  <sheetProtection/>
  <mergeCells count="18">
    <mergeCell ref="A14:L15"/>
    <mergeCell ref="A1:L3"/>
    <mergeCell ref="A8:D8"/>
    <mergeCell ref="A7:D7"/>
    <mergeCell ref="A6:D6"/>
    <mergeCell ref="A5:D5"/>
    <mergeCell ref="E5:L5"/>
    <mergeCell ref="E6:L6"/>
    <mergeCell ref="G16:L17"/>
    <mergeCell ref="A62:L68"/>
    <mergeCell ref="E8:L8"/>
    <mergeCell ref="K7:L7"/>
    <mergeCell ref="F7:I7"/>
    <mergeCell ref="A10:F11"/>
    <mergeCell ref="G10:L11"/>
    <mergeCell ref="A12:F13"/>
    <mergeCell ref="G12:L13"/>
    <mergeCell ref="A16:F17"/>
  </mergeCells>
  <conditionalFormatting sqref="G16:L17">
    <cfRule type="colorScale" priority="7" dxfId="0">
      <colorScale>
        <cfvo type="num" val="0"/>
        <cfvo type="num" val="50"/>
        <cfvo type="num" val="100"/>
        <color rgb="FFF8696B"/>
        <color rgb="FFFFEB84"/>
        <color rgb="FF63BE7B"/>
      </colorScale>
    </cfRule>
  </conditionalFormatting>
  <conditionalFormatting sqref="A14:L15">
    <cfRule type="containsText" priority="6" dxfId="10" operator="containsText" text="Félicitations">
      <formula>NOT(ISERROR(SEARCH("Félicitations",A14)))</formula>
    </cfRule>
  </conditionalFormatting>
  <conditionalFormatting sqref="G12:L13">
    <cfRule type="containsText" priority="5" dxfId="10" operator="containsText" text="Oui">
      <formula>NOT(ISERROR(SEARCH("Oui",G12)))</formula>
    </cfRule>
  </conditionalFormatting>
  <conditionalFormatting sqref="G10:L11">
    <cfRule type="cellIs" priority="3" dxfId="13" operator="equal">
      <formula>"100/100"</formula>
    </cfRule>
  </conditionalFormatting>
  <conditionalFormatting sqref="E5 E6 F7 K7 E8">
    <cfRule type="cellIs" priority="2" dxfId="14" operator="equal">
      <formula>0</formula>
    </cfRule>
  </conditionalFormatting>
  <printOptions/>
  <pageMargins left="0.25" right="0.25" top="0.75" bottom="0.75" header="0.3" footer="0.3"/>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Thème 5 Afaq service biomédical</dc:title>
  <dc:subject>IDS205</dc:subject>
  <dc:creator>Benoit BARBIER; Yan Husein; Naîda IBRAHIM; Aashna ROBINS; David SOUBIROUS</dc:creator>
  <cp:keywords/>
  <dc:description/>
  <cp:lastModifiedBy>David Soubirous</cp:lastModifiedBy>
  <cp:lastPrinted>2024-01-13T16:52:22Z</cp:lastPrinted>
  <dcterms:created xsi:type="dcterms:W3CDTF">2015-06-05T18:19:34Z</dcterms:created>
  <dcterms:modified xsi:type="dcterms:W3CDTF">2024-01-13T16:54:46Z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