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petnt\OneDrive\Bureau\"/>
    </mc:Choice>
  </mc:AlternateContent>
  <xr:revisionPtr revIDLastSave="15" documentId="13_ncr:1_{47A403E1-5D89-4D6D-A5DC-44E0547FDD91}" xr6:coauthVersionLast="45" xr6:coauthVersionMax="45" xr10:uidLastSave="{621D9262-916B-48D3-892C-7D66E4210C9E}"/>
  <bookViews>
    <workbookView xWindow="-110" yWindow="-110" windowWidth="19420" windowHeight="10420" activeTab="3" xr2:uid="{00000000-000D-0000-FFFF-FFFF00000000}"/>
  </bookViews>
  <sheets>
    <sheet name="Mode d'emploi" sheetId="9" r:id="rId1"/>
    <sheet name="Check-list GENERALE" sheetId="6" r:id="rId2"/>
    <sheet name="Check-list SMQ" sheetId="1" r:id="rId3"/>
    <sheet name="Check-list DT" sheetId="7" r:id="rId4"/>
    <sheet name="CRITERE" sheetId="5" state="hidden" r:id="rId5"/>
  </sheets>
  <externalReferences>
    <externalReference r:id="rId6"/>
    <externalReference r:id="rId7"/>
    <externalReference r:id="rId8"/>
  </externalReferences>
  <definedNames>
    <definedName name="liste">[1]Utilitaires!$A$2:$A$7</definedName>
    <definedName name="_xlnm.Print_Area" localSheetId="3">'Check-list DT'!$B$2:$G$33</definedName>
    <definedName name="_xlnm.Print_Area" localSheetId="1">'Check-list GENERALE'!$B$1:$F$22</definedName>
    <definedName name="_xlnm.Print_Area" localSheetId="2">'Check-list SMQ'!$B$1:$F$61</definedName>
    <definedName name="_xlnm.Print_Area" localSheetId="0">'Mode d''emploi'!$B$1:$J$27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7" l="1"/>
  <c r="E7" i="7"/>
  <c r="E8" i="7"/>
  <c r="E9" i="7"/>
  <c r="E10" i="7"/>
  <c r="E11" i="7"/>
  <c r="E12" i="7"/>
  <c r="E13" i="7"/>
  <c r="E14" i="7"/>
  <c r="E15" i="7"/>
  <c r="E16" i="7"/>
  <c r="E17" i="7"/>
  <c r="E18" i="7"/>
  <c r="F18" i="7" s="1"/>
  <c r="E19" i="7"/>
  <c r="E20" i="7"/>
  <c r="F20" i="7" s="1"/>
  <c r="E21" i="7"/>
  <c r="F21" i="7" s="1"/>
  <c r="E22" i="7"/>
  <c r="F22" i="7" s="1"/>
  <c r="E23" i="7"/>
  <c r="E24" i="7"/>
  <c r="F24" i="7" s="1"/>
  <c r="E25" i="7"/>
  <c r="E26" i="7"/>
  <c r="E27" i="7"/>
  <c r="E28" i="7"/>
  <c r="F6" i="7" l="1"/>
  <c r="D7" i="6"/>
  <c r="D8" i="6"/>
  <c r="D9" i="6"/>
  <c r="D10" i="6"/>
  <c r="D11" i="6"/>
  <c r="D13" i="6"/>
  <c r="D14" i="6"/>
  <c r="D15" i="6"/>
  <c r="D17" i="6"/>
  <c r="D18" i="6"/>
  <c r="D19" i="6"/>
  <c r="D20" i="6"/>
  <c r="D21" i="6"/>
  <c r="D22" i="6"/>
  <c r="E7" i="6" l="1"/>
  <c r="D56" i="1"/>
  <c r="D54" i="1"/>
  <c r="D53" i="1"/>
  <c r="D52" i="1"/>
  <c r="D51" i="1"/>
  <c r="D49" i="1"/>
  <c r="D50" i="1"/>
  <c r="D48" i="1"/>
  <c r="D40" i="1"/>
  <c r="D39" i="1"/>
  <c r="D38" i="1"/>
  <c r="D37" i="1"/>
  <c r="D36" i="1"/>
  <c r="D35" i="1"/>
  <c r="D34" i="1"/>
  <c r="D32" i="1"/>
  <c r="D30" i="1"/>
  <c r="D29" i="1"/>
  <c r="D28" i="1"/>
  <c r="D27" i="1"/>
  <c r="D26" i="1"/>
  <c r="D25" i="1"/>
  <c r="D24" i="1"/>
  <c r="E24" i="1" s="1"/>
  <c r="D20" i="1"/>
  <c r="D19" i="1"/>
  <c r="D18" i="1"/>
  <c r="D17" i="1"/>
  <c r="D16" i="1"/>
  <c r="D15" i="1"/>
  <c r="D14" i="1"/>
  <c r="D13" i="1"/>
  <c r="D12" i="1"/>
  <c r="D11" i="1"/>
  <c r="D10" i="1"/>
  <c r="D9" i="1"/>
  <c r="D7" i="1"/>
  <c r="D8" i="1"/>
  <c r="E56" i="1" l="1"/>
  <c r="E48" i="1"/>
  <c r="E34" i="1" l="1"/>
  <c r="E32" i="1"/>
  <c r="E7" i="1" l="1"/>
</calcChain>
</file>

<file path=xl/sharedStrings.xml><?xml version="1.0" encoding="utf-8"?>
<sst xmlns="http://schemas.openxmlformats.org/spreadsheetml/2006/main" count="179" uniqueCount="131">
  <si>
    <t>MISE EN PLACE DES ACTIONS</t>
  </si>
  <si>
    <t>ACTIONS</t>
  </si>
  <si>
    <t xml:space="preserve">Critère </t>
  </si>
  <si>
    <t xml:space="preserve">Taux </t>
  </si>
  <si>
    <t>Taux de conformité</t>
  </si>
  <si>
    <t>Moyenne de taux de conformité</t>
  </si>
  <si>
    <t xml:space="preserve">Remarque(s)  </t>
  </si>
  <si>
    <t>Avez-vous identifié les exigences générales en matière de sécurité et de performances de votre DM ?</t>
  </si>
  <si>
    <t xml:space="preserve">Avez-vous  recherché des solutions pour respecter les exigences générales de sécurité et de performances de votre DM ? </t>
  </si>
  <si>
    <t>Votre système de surveillance après commercialisation est-il maintenu et mis à jour ?</t>
  </si>
  <si>
    <t>La gestion des ressources, et notamment la sélection et le contrôle des fournisseurs et sous-traitants sont-ils décrits ?</t>
  </si>
  <si>
    <t>Un processus de notification des incidents graves est-il mis en place ?</t>
  </si>
  <si>
    <t>Des mesures correctives de sécurité sont elles assurées ?</t>
  </si>
  <si>
    <t>Fait</t>
  </si>
  <si>
    <t xml:space="preserve">En cours </t>
  </si>
  <si>
    <t xml:space="preserve">Non fait </t>
  </si>
  <si>
    <t>Les procédures et techniques portent t'elles sur la gestion des modifications de la conception ou du système de gestion de la qualité  ?</t>
  </si>
  <si>
    <t>Les procédures et techniques portent t'elle sur la gestion des risques ?</t>
  </si>
  <si>
    <t>Les procédures et techniques portent t'elles sur les solutions retenues pour satisfaire aux exigences spécifiques relatives à la conception et à la construction qui sont applicables ?</t>
  </si>
  <si>
    <t>Les procédures et techniques portent t'elles sur une stratégie de respect de la réglementation 2017/745 ?  (comprennant des processus permettant de déterminer les exigences juridiques pertinentes, les qualifications, la classification, le traitement de l'équivalence, le choix et le respect des procédures d'évaluation de la conformité)</t>
  </si>
  <si>
    <t xml:space="preserve"> procédures et techniques</t>
  </si>
  <si>
    <t>Des méthodes ont t'elles été mises en place permettant de contrôler le bon fonctionnement du système de gestion de la qualité (type et ampleur du contrôle auquel le tiers est soumis) ?</t>
  </si>
  <si>
    <t xml:space="preserve"> l'organisation de l'entreprise </t>
  </si>
  <si>
    <t>Une description documentée des procédures en place afin de tenir à jour le plan d’évaluation clinique à t'elle été rédigée ?</t>
  </si>
  <si>
    <t>La documentation du plan d'évaluation clinique à t'elle été rédigée ?</t>
  </si>
  <si>
    <t>Des procédures pour respecter les obligations sur la vigilance ont t'elles été mises en place ?</t>
  </si>
  <si>
    <t>Des procédures pour tenir à jour le système de surveillance après commercialisation ont t'elles été mises place ?</t>
  </si>
  <si>
    <t>La documentation relative au système de surveillance après commercialisation ( ou plan de SCAC) à t'elle été rédigée ?</t>
  </si>
  <si>
    <t xml:space="preserve">Un projet de déclaration de conformité UE à t'il été effectué ? </t>
  </si>
  <si>
    <t xml:space="preserve">Des méthodes ont t'elles été mises en place permettant de contrôler le bon fonctionnement du système de gestion de la qualité (type et ampleur du contrôle auquel le tiers est soumis) ? </t>
  </si>
  <si>
    <t>Un système d’enregistrement et de notification de la survenu d’incidents et des mesures correctives de sécurité à t'il été mis en place ?</t>
  </si>
  <si>
    <t>A-t-il été documenté ?</t>
  </si>
  <si>
    <t>A t'il été établit ?</t>
  </si>
  <si>
    <t>Le système de gestion des risques</t>
  </si>
  <si>
    <t>Le SCAC à t'il été maintenu ?</t>
  </si>
  <si>
    <t>Le SCAC à t'il été documenté ?</t>
  </si>
  <si>
    <t>Le SCAC à t'il été conçu ?</t>
  </si>
  <si>
    <t>La traduction de la documentation dans la/les langue(s) officielle(s) de l’Union est réalisée ?</t>
  </si>
  <si>
    <t>A la demande des autorités compétentes, la communication aux autorités nationales de toutes informations et/ou documents démontrant la conformité du dispositif médical est elle réalisée ?</t>
  </si>
  <si>
    <t>La tenue à jour de la documentation sous forme d’un manuel qualité,et/ou de politiques et de procédures écrites est elle effectuée ?</t>
  </si>
  <si>
    <t>l’amélioration continu  du système de gestion de la qualité de votre DM  est-elle effectuée ?</t>
  </si>
  <si>
    <t>L’établissement, la documentation, l’application, et le maintien de l’efficacité du dispositif médical tout au long de son cycle de vie sont-ils assurés ?</t>
  </si>
  <si>
    <t>Le plan de suivi clinique après commercialisation (SCAC) et le rapport d'évaluation du SCAC, ou une justification expliquant pourquoi un SCAC n'est pas applicable</t>
  </si>
  <si>
    <t>Avez-vous un  rapport sur l'évaluation clinique ainsi que ses mises à jour et un plan d'évaluation clinique?</t>
  </si>
  <si>
    <r>
      <t xml:space="preserve">Des informations détaillées relatives à la conception des essais, aux protocoles d'essai ou d'étude complets, aux méthodes d'analyse des données, ainsi que des synthèses de données et des conclusions des essais concernant en particulier </t>
    </r>
    <r>
      <rPr>
        <sz val="11"/>
        <color rgb="FFFF0000"/>
        <rFont val="Calibri"/>
        <family val="2"/>
        <scheme val="minor"/>
      </rPr>
      <t>les performances et la sécurité</t>
    </r>
    <r>
      <rPr>
        <sz val="11"/>
        <color theme="1"/>
        <rFont val="Calibri"/>
        <family val="2"/>
        <scheme val="minor"/>
      </rPr>
      <t xml:space="preserve"> sont elles détaillées?</t>
    </r>
  </si>
  <si>
    <r>
      <t>Des informations  relatives à la conception des essais, aux protocoles d'essai ou d'étude complets, aux méthodes d'analyse des données, ainsi que des synthèses de données et des conclusions des essais concernant en particulier</t>
    </r>
    <r>
      <rPr>
        <sz val="11"/>
        <color rgb="FFFF0000"/>
        <rFont val="Calibri"/>
        <family val="2"/>
        <scheme val="minor"/>
      </rPr>
      <t xml:space="preserve"> la durée de conservation en stock</t>
    </r>
    <r>
      <rPr>
        <sz val="11"/>
        <color theme="1"/>
        <rFont val="Calibri"/>
        <family val="2"/>
        <scheme val="minor"/>
      </rPr>
      <t xml:space="preserve"> sont elles détaillées?</t>
    </r>
  </si>
  <si>
    <r>
      <t>Des informations  relatives à la conception des essais, aux protocoles d'essai ou d'étude complets, aux méthodes d'analyse des données, ainsi que des synthèses de données et des conclusions des essais concernant en particulier la sécurité électrique et</t>
    </r>
    <r>
      <rPr>
        <sz val="11"/>
        <color rgb="FFFF0000"/>
        <rFont val="Calibri"/>
        <family val="2"/>
        <scheme val="minor"/>
      </rPr>
      <t xml:space="preserve"> la compatibilité électromagnétique </t>
    </r>
    <r>
      <rPr>
        <sz val="11"/>
        <rFont val="Calibri"/>
        <family val="2"/>
        <scheme val="minor"/>
      </rPr>
      <t>sont elles détaillées ?</t>
    </r>
    <r>
      <rPr>
        <sz val="11"/>
        <color rgb="FFFF0000"/>
        <rFont val="Calibri"/>
        <family val="2"/>
        <scheme val="minor"/>
      </rPr>
      <t xml:space="preserve"> </t>
    </r>
  </si>
  <si>
    <t xml:space="preserve">VÉRIFICATION ET VALIDATION DU PRODUIT </t>
  </si>
  <si>
    <t>La documentation contient elle des informations sur les solutions retenues et les résultats de la gestion des risques ?</t>
  </si>
  <si>
    <t xml:space="preserve">La documentation contient elle des informations sur l'analyse bénéfice/risque? 
</t>
  </si>
  <si>
    <t xml:space="preserve">ANALYSE BÉNÉFICE/RISQUE ET GESTION DES RISQUES </t>
  </si>
  <si>
    <t xml:space="preserve">Tous les sites, y compris ceux des fournisseurs et des sous-traitants, où ont lieu les activités de conception et de fabrication sont-ils identifiés? </t>
  </si>
  <si>
    <t xml:space="preserve">INFORMATIONS SUR LA CONCEPTION ET LA FABRICATION </t>
  </si>
  <si>
    <t xml:space="preserve"> les étiquettes  sont- elles présentées dans les langues acceptées dans les pays de vente du dispositif?  </t>
  </si>
  <si>
    <t xml:space="preserve"> les étiquettes sont-elles présentes sur le dispositif et sur son conditionnement? </t>
  </si>
  <si>
    <t>INFORMATIONS DEVANT ÊTRE FOURNIES PAR LE FABRICANT</t>
  </si>
  <si>
    <t xml:space="preserve">La documentation technique contient une présentation générale des dispositifs similaires sur le marché de l’UE ou le marché international? </t>
  </si>
  <si>
    <t xml:space="preserve"> Référence à des générations précédentes et similaires du dispositif </t>
  </si>
  <si>
    <t xml:space="preserve">Les spécifications techniques (caractéristiques, dimensions et caractéristiques de performance,,,) du dispositif et de toute variante,configuration ou accessoire sont  mises à disposition de l'utilisateur? </t>
  </si>
  <si>
    <t xml:space="preserve">les matières premières intégrées dans les éléments fonctionnels clés et les éléments en contact direct ou indirect avec le corps humain sont-els décrits? </t>
  </si>
  <si>
    <t xml:space="preserve">les acessoires sont-ils décrits? </t>
  </si>
  <si>
    <t xml:space="preserve"> toutes les  nouvelles caractéristiques sont-elles expliquées? </t>
  </si>
  <si>
    <t xml:space="preserve">La classe de risque du dispositif et sa justification sont-elles précisées? </t>
  </si>
  <si>
    <t>Dans le cas d'une modification substantielle du dispositif les raisons pour lesquelles le produit constitue un dispositif sont elles indiquées?</t>
  </si>
  <si>
    <t xml:space="preserve">Le principe de fonctionnement du dispositif (scientifique) est-il expliqué? </t>
  </si>
  <si>
    <t xml:space="preserve"> La documentation technique contient-elle les indications, les contre-indications et les mises en garde? </t>
  </si>
  <si>
    <t xml:space="preserve"> La documentation technique contient-elle les critères de sélection applicables aux patients,</t>
  </si>
  <si>
    <t>La documentation technique contient-elle l'affection à diagnostiquer, à traiter et/ou à contrôler?</t>
  </si>
  <si>
    <t>La documentation technique contient-elle la population de patients visée?</t>
  </si>
  <si>
    <t xml:space="preserve">Un IUD-ID est attribué à votre DM ? </t>
  </si>
  <si>
    <t xml:space="preserve">Description et spécification du dispositif </t>
  </si>
  <si>
    <t xml:space="preserve"> Remarque(s)  </t>
  </si>
  <si>
    <t>Mise en place de l'exigence</t>
  </si>
  <si>
    <t>Sous-exigence</t>
  </si>
  <si>
    <t xml:space="preserve">Exigence </t>
  </si>
  <si>
    <t>Est-il été maintenu ?</t>
  </si>
  <si>
    <t xml:space="preserve">Le système de surveillance post commercialisation (SCAC) </t>
  </si>
  <si>
    <t>La documentation technique et la déclaration de conformité de l’Union Européenne du DM est-elle archivée ( durée d'au moins dix ans ) ?</t>
  </si>
  <si>
    <t xml:space="preserve">Un UDI à été attribué au dispositif ?  </t>
  </si>
  <si>
    <t>Le système de gestion de la qualité contient les procédures d'évaluation de la conformité et de gestion des modifications apporté à votre DM ?</t>
  </si>
  <si>
    <t>L'évaluation clinique de votre DM à t'elle été effectuée ?</t>
  </si>
  <si>
    <t>La responsabilité de la gestion est-elle assurée ?</t>
  </si>
  <si>
    <t>Le système de surveillance après commercialisation  est-il élaboré ?</t>
  </si>
  <si>
    <t>La réalisation du produit y compris la planification, la conception, l'élaboration, la production et la fourniture de services sont-ils effectuées ?</t>
  </si>
  <si>
    <t>La gestion de la communication avec les autorités compétentes, les organismes notifiés, les autres opérateurs économiques, les clients et/ou d'autres parties prenantes  est-elle réalisée ?</t>
  </si>
  <si>
    <t>La conformité au système IUD est-elle effectuée ?</t>
  </si>
  <si>
    <t>Un système de gestion  des risques est-il assuré ?</t>
  </si>
  <si>
    <t>Les nouvelles exigences de l'annexe IX (évaluation de la conformité sur la base d'un système de gestion de la qualité)</t>
  </si>
  <si>
    <t>Les nouvelles exigences de l'annexe XI (évaluation de la conformité sur la base de la vérification de la conformité du produit)</t>
  </si>
  <si>
    <t>Une déclaration écrite à t'elle effectuée  précisant qu'aucune autre demande portant sur le système de gestion de la qualité par un autre organisme notifié  ou des informations concernant toute demande précédente portant sur le meme système de gestion de la qualité ?</t>
  </si>
  <si>
    <t>Un projet de déclaration de conformité UE à été effectué ?</t>
  </si>
  <si>
    <t>Les procédures et techniques portent t'elles sur l’évaluation clinique ?</t>
  </si>
  <si>
    <t>Les procédures et techniques portent t'elles sur le suivi après commercialisation ?</t>
  </si>
  <si>
    <t xml:space="preserve">Les procédures et techniques portent t'elles sur les solutions retenues pour satisfaire aux exigences spécifiques relatives aux informations fournies avec le dispositif ? </t>
  </si>
  <si>
    <r>
      <t xml:space="preserve">Taux de </t>
    </r>
    <r>
      <rPr>
        <b/>
        <sz val="6"/>
        <color theme="1"/>
        <rFont val="Arial"/>
        <family val="2"/>
      </rPr>
      <t>VÉRACITÉ</t>
    </r>
  </si>
  <si>
    <r>
      <rPr>
        <sz val="6"/>
        <color theme="1"/>
        <rFont val="Arial"/>
        <family val="2"/>
      </rPr>
      <t xml:space="preserve">Choix de </t>
    </r>
    <r>
      <rPr>
        <b/>
        <sz val="6"/>
        <color theme="1"/>
        <rFont val="Arial"/>
        <family val="2"/>
      </rPr>
      <t>VÉRACITÉ</t>
    </r>
  </si>
  <si>
    <t>Echelles d'évaluation utilisées</t>
  </si>
  <si>
    <t>Présente une non conformité majeure</t>
  </si>
  <si>
    <t>Présente une non conformité mineure</t>
  </si>
  <si>
    <t>Ne présente pas de non conformité</t>
  </si>
  <si>
    <t>NB : Cet outil se veut être une aide et ne garantit pas une certification</t>
  </si>
  <si>
    <t>Mode d'emploi</t>
  </si>
  <si>
    <t>tel :</t>
  </si>
  <si>
    <t>email</t>
  </si>
  <si>
    <t xml:space="preserve"> Coordonnées :</t>
  </si>
  <si>
    <t>NOM et Prénom</t>
  </si>
  <si>
    <t>Nom de l'établissement</t>
  </si>
  <si>
    <t>Organisme :</t>
  </si>
  <si>
    <r>
      <rPr>
        <b/>
        <sz val="8"/>
        <color rgb="FF0000FF"/>
        <rFont val="Arial"/>
        <family val="2"/>
      </rPr>
      <t xml:space="preserve">Attention : </t>
    </r>
    <r>
      <rPr>
        <sz val="8"/>
        <color rgb="FF0000FF"/>
        <rFont val="Arial"/>
        <family val="2"/>
      </rPr>
      <t>Seules les cases blanches écrites en bleu peuvent être modifiées par l’utilisateur. Cela concerne toutes les parties de l’outil</t>
    </r>
  </si>
  <si>
    <t>Enregistrement qualité :  A4 100% vertical</t>
  </si>
  <si>
    <t>Document d'appui à la conformité concernant le SMQ et la DT des dispositifs de classe I selon les nouveautés du Règlement 2017/745</t>
  </si>
  <si>
    <t xml:space="preserve">   FABRICANTS DE DISPOSITIFS MEDICAUX DE CLASSE I : Documentation Technique
 et Système de Management de la Qualité conformes au Règlement Européen 2017/745 ?</t>
  </si>
  <si>
    <t xml:space="preserve"> Responsable Qualité et Affaires Réglementaires : </t>
  </si>
  <si>
    <r>
      <rPr>
        <b/>
        <sz val="8"/>
        <rFont val="Arial"/>
        <family val="2"/>
      </rPr>
      <t xml:space="preserve">OBJECTIFS :   </t>
    </r>
    <r>
      <rPr>
        <sz val="8"/>
        <rFont val="Arial"/>
        <family val="2"/>
      </rPr>
      <t xml:space="preserve">
Cet outil permet aux </t>
    </r>
    <r>
      <rPr>
        <b/>
        <sz val="8"/>
        <color rgb="FFFF0000"/>
        <rFont val="Arial"/>
        <family val="2"/>
      </rPr>
      <t xml:space="preserve">fabricants de dispositifs médicaux de classe I </t>
    </r>
    <r>
      <rPr>
        <b/>
        <sz val="8"/>
        <rFont val="Arial"/>
        <family val="2"/>
      </rPr>
      <t xml:space="preserve">d'évaluer </t>
    </r>
    <r>
      <rPr>
        <b/>
        <sz val="8"/>
        <color rgb="FFFF0000"/>
        <rFont val="Arial"/>
        <family val="2"/>
      </rPr>
      <t>rapidement</t>
    </r>
    <r>
      <rPr>
        <b/>
        <sz val="8"/>
        <rFont val="Arial"/>
        <family val="2"/>
      </rPr>
      <t xml:space="preserve"> la conformité</t>
    </r>
    <r>
      <rPr>
        <sz val="8"/>
        <rFont val="Arial"/>
        <family val="2"/>
      </rPr>
      <t xml:space="preserve"> </t>
    </r>
    <r>
      <rPr>
        <sz val="8"/>
        <color theme="1"/>
        <rFont val="Arial"/>
        <family val="2"/>
      </rPr>
      <t xml:space="preserve">de leur système de management de la qualité </t>
    </r>
    <r>
      <rPr>
        <b/>
        <sz val="8"/>
        <color theme="1"/>
        <rFont val="Arial"/>
        <family val="2"/>
      </rPr>
      <t>(SMQ)</t>
    </r>
    <r>
      <rPr>
        <sz val="8"/>
        <color theme="1"/>
        <rFont val="Arial"/>
        <family val="2"/>
      </rPr>
      <t xml:space="preserve"> et de leur Documentation Technique </t>
    </r>
    <r>
      <rPr>
        <b/>
        <sz val="8"/>
        <color theme="1"/>
        <rFont val="Arial"/>
        <family val="2"/>
      </rPr>
      <t>(DT)</t>
    </r>
    <r>
      <rPr>
        <sz val="8"/>
        <color theme="1"/>
        <rFont val="Arial"/>
        <family val="2"/>
      </rPr>
      <t xml:space="preserve"> sur la base des écats entre la Directive 93/42/CEE et le Règlement 2017/745.</t>
    </r>
    <r>
      <rPr>
        <sz val="8"/>
        <rFont val="Arial"/>
        <family val="2"/>
      </rPr>
      <t xml:space="preserve">
En une seule évaluation, Il permet d'obtenir un</t>
    </r>
    <r>
      <rPr>
        <b/>
        <sz val="8"/>
        <rFont val="Arial"/>
        <family val="2"/>
      </rPr>
      <t xml:space="preserve"> taux de conformité </t>
    </r>
    <r>
      <rPr>
        <sz val="8"/>
        <rFont val="Arial"/>
        <family val="2"/>
      </rPr>
      <t xml:space="preserve">permettant d'avoir une vue d'ensemble sur le respect de nouvelles exigences concernant chaque partie mentionnée. </t>
    </r>
  </si>
  <si>
    <r>
      <rPr>
        <b/>
        <sz val="8"/>
        <rFont val="Arial"/>
        <family val="2"/>
      </rPr>
      <t>REMARQUES :</t>
    </r>
    <r>
      <rPr>
        <sz val="8"/>
        <rFont val="Arial"/>
        <family val="2"/>
      </rPr>
      <t xml:space="preserve">
Cet outils ne substitut en aucun cas une déclaration de conformité ou l'obtention un marquage CE. Il est juste un guide sur les actions à mettre en place pour se conformer au Règlement Européen 2017/745 des Dispositifs Médicaux.</t>
    </r>
  </si>
  <si>
    <t>Code couleur des critères associés 
aux niveaux de conformité</t>
  </si>
  <si>
    <r>
      <rPr>
        <b/>
        <sz val="8"/>
        <color theme="1"/>
        <rFont val="Arial"/>
        <family val="2"/>
      </rPr>
      <t xml:space="preserve">     PRÉSENTATION DES ONGLETS :</t>
    </r>
    <r>
      <rPr>
        <sz val="8"/>
        <color theme="1"/>
        <rFont val="Arial"/>
        <family val="2"/>
      </rPr>
      <t xml:space="preserve">
  </t>
    </r>
    <r>
      <rPr>
        <b/>
        <sz val="8"/>
        <color theme="1"/>
        <rFont val="Arial"/>
        <family val="2"/>
      </rPr>
      <t xml:space="preserve">   {Mode d'emploi} :
         </t>
    </r>
    <r>
      <rPr>
        <sz val="8"/>
        <color theme="1"/>
        <rFont val="Arial"/>
        <family val="2"/>
      </rPr>
      <t xml:space="preserve">* Explication sur le fonctionnement de l'outil
         * Echelles d'évaluation utilisées avec leurs seuils
 </t>
    </r>
    <r>
      <rPr>
        <b/>
        <sz val="8"/>
        <color theme="1"/>
        <rFont val="Arial"/>
        <family val="2"/>
      </rPr>
      <t xml:space="preserve">    {Check-list GENERALE} :</t>
    </r>
    <r>
      <rPr>
        <sz val="8"/>
        <color theme="1"/>
        <rFont val="Arial"/>
        <family val="2"/>
      </rPr>
      <t xml:space="preserve"> 
         * Des critères d'évaluation sur les obligations générales du fabricant 
         * Des taux de conformité seront fournit, et un onglet mis à disposition pour les remarques
     </t>
    </r>
    <r>
      <rPr>
        <b/>
        <sz val="8"/>
        <color theme="1"/>
        <rFont val="Arial"/>
        <family val="2"/>
      </rPr>
      <t xml:space="preserve"> {Check-list SMQ} :</t>
    </r>
    <r>
      <rPr>
        <sz val="8"/>
        <color theme="1"/>
        <rFont val="Arial"/>
        <family val="2"/>
      </rPr>
      <t xml:space="preserve">
        * Evaluation de la conformité </t>
    </r>
    <r>
      <rPr>
        <sz val="8"/>
        <color rgb="FFFF0000"/>
        <rFont val="Arial"/>
        <family val="2"/>
      </rPr>
      <t xml:space="preserve">selon l'une des annexes (IX ou XI) </t>
    </r>
    <r>
      <rPr>
        <sz val="8"/>
        <rFont val="Arial"/>
        <family val="2"/>
      </rPr>
      <t>; le choix est fait par le fabricant</t>
    </r>
    <r>
      <rPr>
        <sz val="8"/>
        <color theme="1"/>
        <rFont val="Arial"/>
        <family val="2"/>
      </rPr>
      <t xml:space="preserve">
         * Des taux de conformité seront fournit, et un onglet mis à disposition pour les remarques
    </t>
    </r>
    <r>
      <rPr>
        <b/>
        <sz val="8"/>
        <color theme="1"/>
        <rFont val="Arial"/>
        <family val="2"/>
      </rPr>
      <t xml:space="preserve">  {Check-list DT} :</t>
    </r>
    <r>
      <rPr>
        <sz val="8"/>
        <color theme="1"/>
        <rFont val="Arial"/>
        <family val="2"/>
      </rPr>
      <t xml:space="preserve">
         * Evaluation selon toutes les nouvelles exigences de</t>
    </r>
    <r>
      <rPr>
        <sz val="8"/>
        <color rgb="FFFF0000"/>
        <rFont val="Arial"/>
        <family val="2"/>
      </rPr>
      <t xml:space="preserve"> l'annexe II</t>
    </r>
    <r>
      <rPr>
        <sz val="8"/>
        <color theme="1"/>
        <rFont val="Arial"/>
        <family val="2"/>
      </rPr>
      <t xml:space="preserve"> concernant la DT
         * Des taux de conformité seront fournit, et un onglet mis à disposition pour les remarques
</t>
    </r>
    <r>
      <rPr>
        <b/>
        <sz val="8"/>
        <color theme="1"/>
        <rFont val="Arial"/>
        <family val="2"/>
      </rPr>
      <t xml:space="preserve">     {Déclaration ISO 17050} :</t>
    </r>
    <r>
      <rPr>
        <sz val="8"/>
        <color theme="1"/>
        <rFont val="Arial"/>
        <family val="2"/>
      </rPr>
      <t xml:space="preserve">
         * Pour communiquer librement ses résultats s'ils sont considérés comme probants
         * Le niveau minimal déclarable est celui de "Convaincant"</t>
    </r>
  </si>
  <si>
    <t>FAIT</t>
  </si>
  <si>
    <t>EN COURS</t>
  </si>
  <si>
    <t>NON FAIT</t>
  </si>
  <si>
    <t>Explication</t>
  </si>
  <si>
    <t>Exigence respactée</t>
  </si>
  <si>
    <t>En cours d'execution</t>
  </si>
  <si>
    <t>Exigence pas respectée</t>
  </si>
  <si>
    <r>
      <rPr>
        <sz val="8"/>
        <color theme="1"/>
        <rFont val="Arial"/>
        <family val="2"/>
      </rPr>
      <t xml:space="preserve">Niveaux de </t>
    </r>
    <r>
      <rPr>
        <b/>
        <sz val="8"/>
        <color theme="1"/>
        <rFont val="Arial"/>
        <family val="2"/>
      </rPr>
      <t>VÉRACITÉ</t>
    </r>
    <r>
      <rPr>
        <sz val="8"/>
        <color theme="1"/>
        <rFont val="Arial"/>
        <family val="2"/>
      </rPr>
      <t xml:space="preserve"> quant à la </t>
    </r>
    <r>
      <rPr>
        <b/>
        <sz val="8"/>
        <color theme="1"/>
        <rFont val="Arial"/>
        <family val="2"/>
      </rPr>
      <t>MISE EN PLACE</t>
    </r>
    <r>
      <rPr>
        <sz val="8"/>
        <color theme="1"/>
        <rFont val="Arial"/>
        <family val="2"/>
      </rPr>
      <t xml:space="preserve">
des </t>
    </r>
    <r>
      <rPr>
        <b/>
        <sz val="8"/>
        <color theme="1"/>
        <rFont val="Arial"/>
        <family val="2"/>
      </rPr>
      <t>EXIGENCES</t>
    </r>
    <r>
      <rPr>
        <sz val="8"/>
        <color theme="1"/>
        <rFont val="Arial"/>
        <family val="2"/>
      </rPr>
      <t xml:space="preserve"> et plans d'action</t>
    </r>
  </si>
  <si>
    <t xml:space="preserve">Les nouvelles exigences du système de gestion de la qualité (art 10 règlement 2017/745) pour un dispositif de classe I : </t>
  </si>
  <si>
    <t>Les nouvelles exigences de l'annexe II concernant la documentation technique pour un dispositif de classe I</t>
  </si>
  <si>
    <t xml:space="preserve">Les nouvelles obligations générales des fabricants décrites à l'article 10 du règlement 2071/745 pour un dispositif de classe I: </t>
  </si>
  <si>
    <r>
      <rPr>
        <b/>
        <i/>
        <sz val="6"/>
        <color indexed="8"/>
        <rFont val="Arial"/>
        <family val="2"/>
      </rPr>
      <t xml:space="preserve"> contact UTC : Jean-matthieu.prot@utc.fr</t>
    </r>
    <r>
      <rPr>
        <i/>
        <sz val="6"/>
        <color indexed="8"/>
        <rFont val="Arial"/>
        <family val="2"/>
      </rPr>
      <t xml:space="preserve">
</t>
    </r>
    <r>
      <rPr>
        <b/>
        <i/>
        <sz val="6"/>
        <color indexed="8"/>
        <rFont val="Arial"/>
        <family val="2"/>
      </rPr>
      <t>Equipe d'étudiants</t>
    </r>
    <r>
      <rPr>
        <i/>
        <sz val="6"/>
        <color indexed="8"/>
        <rFont val="Arial"/>
        <family val="2"/>
      </rPr>
      <t xml:space="preserve"> : PETNTANG Chrispy : petntangchrispy@gmail.com ; OMRANI Rihab : ryhabomrany@gmail.com ; SALMI Silyana: silyanasalmi@yahoo.fr </t>
    </r>
  </si>
  <si>
    <r>
      <t>©UTC Etude complète : htttps://travaux.master.utc.fr, Réf "IDS043"</t>
    </r>
    <r>
      <rPr>
        <i/>
        <sz val="6"/>
        <color theme="10"/>
        <rFont val="Calibri"/>
        <family val="2"/>
        <scheme val="minor"/>
      </rPr>
      <t xml:space="preserve">                                                                                                  </t>
    </r>
    <r>
      <rPr>
        <i/>
        <sz val="6"/>
        <rFont val="Calibri"/>
        <family val="2"/>
        <scheme val="minor"/>
      </rPr>
      <t xml:space="preserve"> </t>
    </r>
    <r>
      <rPr>
        <sz val="6"/>
        <rFont val="Calibri"/>
        <family val="2"/>
      </rPr>
      <t>©</t>
    </r>
    <r>
      <rPr>
        <i/>
        <sz val="6"/>
        <rFont val="Calibri"/>
        <family val="2"/>
      </rPr>
      <t>PETNTANG Chrispy, OMRANI Rihab, SALMI Syliana, PROT Jean-Matthieu</t>
    </r>
  </si>
  <si>
    <t xml:space="preserve">Pour en savoir plus, voir l'étude sur : https://travaux.master.utc.fr/
 contact UTC : Jean-matthieu.prot@utc.fr
Equipe d'étudiants : PETNTANG Chrispy : petntangchrispy@gmail.com ; OMRANI Rihab : ryhabomrany@gmail.com ; SALMI Silyana: silyanasalmi@yahoo.fr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</si>
</sst>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b/>
      <sz val="11"/>
      <color theme="1"/>
      <name val="Calibri"/>
      <family val="2"/>
      <scheme val="minor"/>
    </font>
    <font>
      <b/>
      <sz val="14"/>
      <color theme="1"/>
      <name val="Calibri"/>
      <family val="2"/>
      <scheme val="minor"/>
    </font>
    <font>
      <b/>
      <sz val="22"/>
      <color theme="1"/>
      <name val="Times New Roman"/>
      <family val="1"/>
    </font>
    <font>
      <b/>
      <sz val="20"/>
      <color theme="1"/>
      <name val="Calibri"/>
      <family val="2"/>
      <scheme val="minor"/>
    </font>
    <font>
      <sz val="11"/>
      <color theme="1"/>
      <name val="Calibri"/>
      <family val="2"/>
      <scheme val="minor"/>
    </font>
    <font>
      <sz val="11"/>
      <color rgb="FFFF0000"/>
      <name val="Calibri"/>
      <family val="2"/>
      <scheme val="minor"/>
    </font>
    <font>
      <b/>
      <sz val="10"/>
      <color theme="1"/>
      <name val="Calibri"/>
      <family val="2"/>
      <scheme val="minor"/>
    </font>
    <font>
      <b/>
      <sz val="18"/>
      <color theme="1"/>
      <name val="Times New Roman"/>
      <family val="1"/>
    </font>
    <font>
      <sz val="11"/>
      <name val="Calibri"/>
      <family val="2"/>
      <scheme val="minor"/>
    </font>
    <font>
      <sz val="20"/>
      <color theme="1"/>
      <name val="Calibri"/>
      <family val="2"/>
      <scheme val="minor"/>
    </font>
    <font>
      <b/>
      <sz val="14"/>
      <color rgb="FFFF0000"/>
      <name val="Calibri"/>
      <family val="2"/>
      <scheme val="minor"/>
    </font>
    <font>
      <b/>
      <sz val="11"/>
      <color rgb="FFFF0000"/>
      <name val="Calibri"/>
      <family val="2"/>
      <scheme val="minor"/>
    </font>
    <font>
      <b/>
      <sz val="20"/>
      <color rgb="FFFF0000"/>
      <name val="Calibri"/>
      <family val="2"/>
      <scheme val="minor"/>
    </font>
    <font>
      <sz val="8"/>
      <color indexed="8"/>
      <name val="Arial"/>
      <family val="2"/>
    </font>
    <font>
      <sz val="12"/>
      <color theme="1"/>
      <name val="ArialMT"/>
      <family val="2"/>
    </font>
    <font>
      <i/>
      <sz val="6"/>
      <color indexed="8"/>
      <name val="Arial"/>
      <family val="2"/>
    </font>
    <font>
      <b/>
      <i/>
      <sz val="6"/>
      <color indexed="8"/>
      <name val="Arial"/>
      <family val="2"/>
    </font>
    <font>
      <sz val="10"/>
      <name val="Arial"/>
      <family val="2"/>
    </font>
    <font>
      <b/>
      <sz val="8"/>
      <color theme="1"/>
      <name val="Arial"/>
      <family val="2"/>
    </font>
    <font>
      <sz val="6"/>
      <color indexed="8"/>
      <name val="Arial"/>
      <family val="2"/>
    </font>
    <font>
      <sz val="6"/>
      <color theme="1"/>
      <name val="Arial"/>
      <family val="2"/>
    </font>
    <font>
      <b/>
      <sz val="6"/>
      <color theme="1"/>
      <name val="Arial"/>
      <family val="2"/>
    </font>
    <font>
      <sz val="8"/>
      <color theme="1"/>
      <name val="Arial"/>
      <family val="2"/>
    </font>
    <font>
      <b/>
      <sz val="10"/>
      <color theme="0"/>
      <name val="Arial"/>
      <family val="2"/>
    </font>
    <font>
      <sz val="8"/>
      <name val="Arial"/>
      <family val="2"/>
    </font>
    <font>
      <u/>
      <sz val="8"/>
      <color theme="1"/>
      <name val="Arial"/>
      <family val="2"/>
    </font>
    <font>
      <b/>
      <sz val="8"/>
      <name val="Arial"/>
      <family val="2"/>
    </font>
    <font>
      <b/>
      <sz val="8"/>
      <color rgb="FFFF0000"/>
      <name val="Arial"/>
      <family val="2"/>
    </font>
    <font>
      <sz val="8"/>
      <color rgb="FFFF0000"/>
      <name val="Arial"/>
      <family val="2"/>
    </font>
    <font>
      <sz val="8"/>
      <color indexed="12"/>
      <name val="Arial"/>
      <family val="2"/>
    </font>
    <font>
      <sz val="9"/>
      <color rgb="FF0432FF"/>
      <name val="Arial"/>
      <family val="2"/>
    </font>
    <font>
      <u/>
      <sz val="11"/>
      <color theme="10"/>
      <name val="Calibri"/>
      <family val="2"/>
      <scheme val="minor"/>
    </font>
    <font>
      <b/>
      <sz val="9"/>
      <color theme="0"/>
      <name val="Arial"/>
      <family val="2"/>
    </font>
    <font>
      <sz val="8"/>
      <color rgb="FF0000FF"/>
      <name val="Arial"/>
      <family val="2"/>
    </font>
    <font>
      <b/>
      <sz val="8"/>
      <color rgb="FF0000FF"/>
      <name val="Arial"/>
      <family val="2"/>
    </font>
    <font>
      <sz val="9"/>
      <color indexed="8"/>
      <name val="Arial"/>
      <family val="2"/>
    </font>
    <font>
      <i/>
      <sz val="6"/>
      <name val="Arial"/>
      <family val="2"/>
    </font>
    <font>
      <i/>
      <sz val="8"/>
      <name val="Arial"/>
      <family val="2"/>
    </font>
    <font>
      <b/>
      <sz val="11"/>
      <color indexed="9"/>
      <name val="Arial"/>
      <family val="2"/>
    </font>
    <font>
      <sz val="8"/>
      <color rgb="FF92D050"/>
      <name val="Arial"/>
      <family val="2"/>
    </font>
    <font>
      <i/>
      <u/>
      <sz val="6"/>
      <color theme="10"/>
      <name val="Calibri"/>
      <family val="2"/>
      <scheme val="minor"/>
    </font>
    <font>
      <i/>
      <sz val="6"/>
      <color theme="10"/>
      <name val="Calibri"/>
      <family val="2"/>
      <scheme val="minor"/>
    </font>
    <font>
      <i/>
      <sz val="6"/>
      <name val="Calibri"/>
      <family val="2"/>
      <scheme val="minor"/>
    </font>
    <font>
      <sz val="6"/>
      <name val="Calibri"/>
      <family val="2"/>
    </font>
    <font>
      <i/>
      <sz val="6"/>
      <name val="Calibri"/>
      <family val="2"/>
    </font>
    <font>
      <b/>
      <sz val="22"/>
      <name val="Times New Roman"/>
      <family val="1"/>
    </font>
    <font>
      <sz val="14"/>
      <color theme="1"/>
      <name val="Calibri"/>
      <family val="2"/>
      <scheme val="minor"/>
    </font>
    <font>
      <b/>
      <sz val="16"/>
      <color theme="1"/>
      <name val="Calibri"/>
      <family val="2"/>
      <scheme val="minor"/>
    </font>
  </fonts>
  <fills count="26">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9"/>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249977111117893"/>
        <bgColor indexed="8"/>
      </patternFill>
    </fill>
    <fill>
      <patternFill patternType="solid">
        <fgColor rgb="FFFFFFCC"/>
        <bgColor indexed="8"/>
      </patternFill>
    </fill>
    <fill>
      <patternFill patternType="solid">
        <fgColor rgb="FFFF0000"/>
        <bgColor indexed="8"/>
      </patternFill>
    </fill>
    <fill>
      <patternFill patternType="solid">
        <fgColor indexed="9"/>
        <bgColor indexed="8"/>
      </patternFill>
    </fill>
    <fill>
      <patternFill patternType="solid">
        <fgColor theme="8" tint="-0.249977111117893"/>
        <bgColor indexed="64"/>
      </patternFill>
    </fill>
    <fill>
      <patternFill patternType="solid">
        <fgColor rgb="FF92D050"/>
        <bgColor indexed="8"/>
      </patternFill>
    </fill>
    <fill>
      <patternFill patternType="solid">
        <fgColor theme="5"/>
        <bgColor indexed="8"/>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diagonal/>
    </border>
    <border>
      <left style="thin">
        <color theme="0" tint="-0.249977111117893"/>
      </left>
      <right/>
      <top/>
      <bottom/>
      <diagonal/>
    </border>
    <border>
      <left/>
      <right/>
      <top style="thin">
        <color theme="0" tint="-0.249977111117893"/>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bottom style="thin">
        <color auto="1"/>
      </bottom>
      <diagonal/>
    </border>
    <border>
      <left/>
      <right style="thin">
        <color theme="0" tint="-0.249977111117893"/>
      </right>
      <top/>
      <bottom style="thin">
        <color auto="1"/>
      </bottom>
      <diagonal/>
    </border>
    <border>
      <left/>
      <right/>
      <top style="thin">
        <color auto="1"/>
      </top>
      <bottom/>
      <diagonal/>
    </border>
    <border>
      <left style="thin">
        <color auto="1"/>
      </left>
      <right style="thin">
        <color auto="1"/>
      </right>
      <top/>
      <bottom/>
      <diagonal/>
    </border>
  </borders>
  <cellStyleXfs count="5">
    <xf numFmtId="0" fontId="0" fillId="0" borderId="0"/>
    <xf numFmtId="0" fontId="5" fillId="0" borderId="0"/>
    <xf numFmtId="0" fontId="15" fillId="0" borderId="0"/>
    <xf numFmtId="0" fontId="18" fillId="0" borderId="0"/>
    <xf numFmtId="0" fontId="32" fillId="0" borderId="0" applyNumberFormat="0" applyFill="0" applyBorder="0" applyAlignment="0" applyProtection="0"/>
  </cellStyleXfs>
  <cellXfs count="156">
    <xf numFmtId="0" fontId="0" fillId="0" borderId="0" xfId="0"/>
    <xf numFmtId="0" fontId="0" fillId="0" borderId="0" xfId="0" applyAlignment="1">
      <alignment wrapText="1"/>
    </xf>
    <xf numFmtId="0" fontId="0" fillId="0" borderId="1" xfId="0" applyBorder="1" applyAlignment="1">
      <alignment horizontal="left" vertical="center" wrapText="1"/>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6" borderId="1" xfId="0" applyFill="1" applyBorder="1" applyAlignment="1">
      <alignment horizontal="center" vertical="center"/>
    </xf>
    <xf numFmtId="9" fontId="0" fillId="6" borderId="1" xfId="0" applyNumberFormat="1" applyFill="1" applyBorder="1" applyAlignment="1">
      <alignment horizontal="center" vertical="center"/>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10" fontId="0" fillId="0" borderId="7" xfId="0" applyNumberFormat="1" applyBorder="1" applyAlignment="1">
      <alignment horizontal="center" vertical="center"/>
    </xf>
    <xf numFmtId="9" fontId="0" fillId="0" borderId="7" xfId="0" applyNumberForma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left" vertical="center" wrapText="1"/>
    </xf>
    <xf numFmtId="0" fontId="1" fillId="11" borderId="1"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13" borderId="8" xfId="0" applyFont="1" applyFill="1" applyBorder="1" applyAlignment="1">
      <alignment horizontal="center" vertical="center"/>
    </xf>
    <xf numFmtId="9" fontId="1" fillId="14" borderId="8" xfId="0" applyNumberFormat="1"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8" xfId="0"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4" fillId="0" borderId="0" xfId="1" applyFont="1"/>
    <xf numFmtId="0" fontId="15" fillId="0" borderId="0" xfId="2"/>
    <xf numFmtId="0" fontId="14" fillId="15" borderId="0" xfId="1" applyFont="1" applyFill="1"/>
    <xf numFmtId="0" fontId="14" fillId="0" borderId="0" xfId="1" applyFont="1" applyAlignment="1">
      <alignment vertical="center"/>
    </xf>
    <xf numFmtId="0" fontId="20" fillId="0" borderId="0" xfId="1" applyFont="1"/>
    <xf numFmtId="20" fontId="25" fillId="20" borderId="0" xfId="3" applyNumberFormat="1" applyFont="1" applyFill="1" applyAlignment="1">
      <alignment horizontal="left" vertical="top" wrapText="1" indent="1"/>
    </xf>
    <xf numFmtId="49" fontId="30" fillId="15" borderId="0" xfId="3" applyNumberFormat="1" applyFont="1" applyFill="1" applyAlignment="1">
      <alignment horizontal="left" vertical="center"/>
    </xf>
    <xf numFmtId="49" fontId="30" fillId="21" borderId="0" xfId="3" applyNumberFormat="1" applyFont="1" applyFill="1" applyAlignment="1">
      <alignment horizontal="left" vertical="center"/>
    </xf>
    <xf numFmtId="0" fontId="25" fillId="15" borderId="0" xfId="3" applyFont="1" applyFill="1" applyAlignment="1">
      <alignment horizontal="left" vertical="center"/>
    </xf>
    <xf numFmtId="0" fontId="36" fillId="0" borderId="0" xfId="1" applyFont="1"/>
    <xf numFmtId="14" fontId="37" fillId="15" borderId="0" xfId="3" applyNumberFormat="1" applyFont="1" applyFill="1" applyAlignment="1">
      <alignment horizontal="right" vertical="top"/>
    </xf>
    <xf numFmtId="14" fontId="38" fillId="15" borderId="0" xfId="3" applyNumberFormat="1" applyFont="1" applyFill="1" applyAlignment="1">
      <alignment horizontal="right" vertical="center"/>
    </xf>
    <xf numFmtId="0" fontId="38" fillId="15" borderId="0" xfId="3" applyFont="1" applyFill="1" applyAlignment="1">
      <alignment vertical="top"/>
    </xf>
    <xf numFmtId="0" fontId="38" fillId="15" borderId="0" xfId="3" applyFont="1" applyFill="1" applyAlignment="1">
      <alignment horizontal="right" vertical="top"/>
    </xf>
    <xf numFmtId="0" fontId="38" fillId="15" borderId="0" xfId="3" applyFont="1" applyFill="1" applyAlignment="1">
      <alignment horizontal="center" vertical="top"/>
    </xf>
    <xf numFmtId="0" fontId="37" fillId="15" borderId="0" xfId="3" applyFont="1" applyFill="1" applyAlignment="1">
      <alignment horizontal="left" vertical="top"/>
    </xf>
    <xf numFmtId="20" fontId="25" fillId="19" borderId="14" xfId="3" applyNumberFormat="1" applyFont="1" applyFill="1" applyBorder="1" applyAlignment="1">
      <alignment horizontal="left" vertical="center" wrapText="1" indent="1"/>
    </xf>
    <xf numFmtId="20" fontId="40" fillId="23" borderId="0" xfId="3" applyNumberFormat="1" applyFont="1" applyFill="1" applyAlignment="1">
      <alignment horizontal="left" vertical="top" wrapText="1" indent="1"/>
    </xf>
    <xf numFmtId="20" fontId="25" fillId="24" borderId="0" xfId="3" applyNumberFormat="1" applyFont="1" applyFill="1" applyAlignment="1">
      <alignment horizontal="left" vertical="top" wrapText="1" indent="1"/>
    </xf>
    <xf numFmtId="0" fontId="0" fillId="0" borderId="5" xfId="0" applyBorder="1" applyAlignment="1">
      <alignment horizontal="center" wrapText="1"/>
    </xf>
    <xf numFmtId="0" fontId="0" fillId="0" borderId="0" xfId="0" applyAlignment="1">
      <alignment vertical="center"/>
    </xf>
    <xf numFmtId="0" fontId="47" fillId="0" borderId="1" xfId="0" applyFont="1" applyBorder="1" applyAlignment="1">
      <alignment horizontal="left" vertical="center" wrapText="1"/>
    </xf>
    <xf numFmtId="0" fontId="47" fillId="0" borderId="1" xfId="0" applyFont="1" applyBorder="1" applyAlignment="1">
      <alignment horizontal="center" vertical="center"/>
    </xf>
    <xf numFmtId="9" fontId="47" fillId="0" borderId="1" xfId="0" applyNumberFormat="1" applyFont="1" applyBorder="1" applyAlignment="1">
      <alignment horizontal="center" vertical="center"/>
    </xf>
    <xf numFmtId="9" fontId="47" fillId="0" borderId="1" xfId="0" applyNumberFormat="1" applyFont="1" applyBorder="1" applyAlignment="1">
      <alignment horizontal="center" vertical="center"/>
    </xf>
    <xf numFmtId="0" fontId="47" fillId="0" borderId="1" xfId="0" applyFont="1" applyBorder="1" applyAlignment="1">
      <alignment horizontal="left" vertical="center"/>
    </xf>
    <xf numFmtId="10" fontId="47" fillId="0" borderId="1" xfId="0" applyNumberFormat="1" applyFont="1" applyBorder="1" applyAlignment="1">
      <alignment horizontal="center" vertical="center"/>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47" fillId="0" borderId="1" xfId="0" applyFont="1" applyBorder="1" applyAlignment="1">
      <alignment vertical="center"/>
    </xf>
    <xf numFmtId="0" fontId="8" fillId="25" borderId="6" xfId="0" applyFont="1" applyFill="1" applyBorder="1" applyAlignment="1">
      <alignment horizontal="center" vertical="center" wrapText="1"/>
    </xf>
    <xf numFmtId="0" fontId="47"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9" fillId="22" borderId="10" xfId="3" applyFont="1" applyFill="1" applyBorder="1" applyAlignment="1">
      <alignment horizontal="center" vertical="center" wrapText="1"/>
    </xf>
    <xf numFmtId="0" fontId="39" fillId="22" borderId="16" xfId="3" applyFont="1" applyFill="1" applyBorder="1" applyAlignment="1">
      <alignment horizontal="center" vertical="center" wrapText="1"/>
    </xf>
    <xf numFmtId="0" fontId="39" fillId="22" borderId="9" xfId="3" applyFont="1" applyFill="1" applyBorder="1" applyAlignment="1">
      <alignment horizontal="center" vertical="center" wrapText="1"/>
    </xf>
    <xf numFmtId="0" fontId="39" fillId="22" borderId="13" xfId="3" applyFont="1" applyFill="1" applyBorder="1" applyAlignment="1">
      <alignment horizontal="center" vertical="center" wrapText="1"/>
    </xf>
    <xf numFmtId="0" fontId="39" fillId="22" borderId="12" xfId="3" applyFont="1" applyFill="1" applyBorder="1" applyAlignment="1">
      <alignment horizontal="center" vertical="center" wrapText="1"/>
    </xf>
    <xf numFmtId="0" fontId="39" fillId="22" borderId="11" xfId="3" applyFont="1" applyFill="1" applyBorder="1" applyAlignment="1">
      <alignment horizontal="center" vertical="center" wrapText="1"/>
    </xf>
    <xf numFmtId="0" fontId="16" fillId="16" borderId="26" xfId="1" applyFont="1" applyFill="1" applyBorder="1" applyAlignment="1">
      <alignment horizontal="center" vertical="center" wrapText="1"/>
    </xf>
    <xf numFmtId="0" fontId="16" fillId="16" borderId="25" xfId="1" applyFont="1" applyFill="1" applyBorder="1" applyAlignment="1">
      <alignment horizontal="center" vertical="center" wrapText="1"/>
    </xf>
    <xf numFmtId="0" fontId="16" fillId="16" borderId="27" xfId="1" applyFont="1" applyFill="1" applyBorder="1" applyAlignment="1">
      <alignment horizontal="center" vertical="center" wrapText="1"/>
    </xf>
    <xf numFmtId="0" fontId="23" fillId="19" borderId="1" xfId="3" applyFont="1" applyFill="1" applyBorder="1" applyAlignment="1">
      <alignment horizontal="center" vertical="top" wrapText="1"/>
    </xf>
    <xf numFmtId="0" fontId="33" fillId="22" borderId="21" xfId="3" applyFont="1" applyFill="1" applyBorder="1" applyAlignment="1">
      <alignment horizontal="right" vertical="center" wrapText="1"/>
    </xf>
    <xf numFmtId="0" fontId="33" fillId="22" borderId="0" xfId="3" applyFont="1" applyFill="1" applyAlignment="1">
      <alignment horizontal="right" vertical="center" wrapText="1"/>
    </xf>
    <xf numFmtId="0" fontId="31" fillId="21" borderId="0" xfId="3" applyFont="1" applyFill="1" applyAlignment="1" applyProtection="1">
      <alignment vertical="center"/>
      <protection locked="0"/>
    </xf>
    <xf numFmtId="0" fontId="31" fillId="21" borderId="20" xfId="3" applyFont="1" applyFill="1" applyBorder="1" applyAlignment="1" applyProtection="1">
      <alignment vertical="center"/>
      <protection locked="0"/>
    </xf>
    <xf numFmtId="0" fontId="34" fillId="15" borderId="0" xfId="1" applyFont="1" applyFill="1" applyAlignment="1">
      <alignment horizontal="center" vertical="center"/>
    </xf>
    <xf numFmtId="0" fontId="33" fillId="22" borderId="24" xfId="3" applyFont="1" applyFill="1" applyBorder="1" applyAlignment="1">
      <alignment horizontal="right" vertical="center"/>
    </xf>
    <xf numFmtId="0" fontId="33" fillId="22" borderId="23" xfId="3" applyFont="1" applyFill="1" applyBorder="1" applyAlignment="1">
      <alignment horizontal="right" vertical="center"/>
    </xf>
    <xf numFmtId="0" fontId="31" fillId="21" borderId="23" xfId="3" applyFont="1" applyFill="1" applyBorder="1" applyAlignment="1" applyProtection="1">
      <alignment vertical="center"/>
      <protection locked="0"/>
    </xf>
    <xf numFmtId="0" fontId="31" fillId="21" borderId="22" xfId="3" applyFont="1" applyFill="1" applyBorder="1" applyAlignment="1" applyProtection="1">
      <alignment vertical="center"/>
      <protection locked="0"/>
    </xf>
    <xf numFmtId="0" fontId="21" fillId="17" borderId="1" xfId="3" applyFont="1" applyFill="1" applyBorder="1" applyAlignment="1">
      <alignment horizontal="center" vertical="center" wrapText="1"/>
    </xf>
    <xf numFmtId="9" fontId="19" fillId="17" borderId="1" xfId="3" applyNumberFormat="1" applyFont="1" applyFill="1" applyBorder="1" applyAlignment="1">
      <alignment horizontal="center" vertical="center"/>
    </xf>
    <xf numFmtId="49" fontId="19" fillId="17" borderId="1" xfId="3" applyNumberFormat="1" applyFont="1" applyFill="1" applyBorder="1" applyAlignment="1">
      <alignment horizontal="center" vertical="center" wrapText="1"/>
    </xf>
    <xf numFmtId="0" fontId="33" fillId="22" borderId="19" xfId="3" applyFont="1" applyFill="1" applyBorder="1" applyAlignment="1">
      <alignment horizontal="right" vertical="center"/>
    </xf>
    <xf numFmtId="0" fontId="33" fillId="22" borderId="18" xfId="3" applyFont="1" applyFill="1" applyBorder="1" applyAlignment="1">
      <alignment horizontal="right" vertical="center"/>
    </xf>
    <xf numFmtId="0" fontId="31" fillId="0" borderId="18" xfId="4" applyFont="1" applyBorder="1" applyAlignment="1" applyProtection="1">
      <alignment vertical="center"/>
      <protection locked="0"/>
    </xf>
    <xf numFmtId="0" fontId="31" fillId="0" borderId="18" xfId="2" applyFont="1" applyBorder="1" applyAlignment="1" applyProtection="1">
      <alignment vertical="center"/>
      <protection locked="0"/>
    </xf>
    <xf numFmtId="49" fontId="31" fillId="15" borderId="18" xfId="3" applyNumberFormat="1" applyFont="1" applyFill="1" applyBorder="1" applyAlignment="1" applyProtection="1">
      <alignment vertical="center"/>
      <protection locked="0"/>
    </xf>
    <xf numFmtId="49" fontId="31" fillId="15" borderId="17" xfId="3" applyNumberFormat="1" applyFont="1" applyFill="1" applyBorder="1" applyAlignment="1" applyProtection="1">
      <alignment vertical="center"/>
      <protection locked="0"/>
    </xf>
    <xf numFmtId="0" fontId="24" fillId="18" borderId="10" xfId="3" applyFont="1" applyFill="1" applyBorder="1" applyAlignment="1">
      <alignment horizontal="center" vertical="center"/>
    </xf>
    <xf numFmtId="0" fontId="24" fillId="18" borderId="16" xfId="3" applyFont="1" applyFill="1" applyBorder="1" applyAlignment="1">
      <alignment horizontal="center" vertical="center"/>
    </xf>
    <xf numFmtId="0" fontId="24" fillId="18" borderId="9" xfId="3" applyFont="1" applyFill="1" applyBorder="1" applyAlignment="1">
      <alignment horizontal="center" vertical="center"/>
    </xf>
    <xf numFmtId="20" fontId="25" fillId="19" borderId="15" xfId="3" applyNumberFormat="1" applyFont="1" applyFill="1" applyBorder="1" applyAlignment="1">
      <alignment horizontal="left" vertical="center" wrapText="1" indent="1"/>
    </xf>
    <xf numFmtId="20" fontId="25" fillId="19" borderId="0" xfId="3" applyNumberFormat="1" applyFont="1" applyFill="1" applyAlignment="1">
      <alignment horizontal="left" vertical="center" wrapText="1" indent="1"/>
    </xf>
    <xf numFmtId="20" fontId="25" fillId="19" borderId="14" xfId="3" applyNumberFormat="1" applyFont="1" applyFill="1" applyBorder="1" applyAlignment="1">
      <alignment horizontal="left" vertical="center" wrapText="1" indent="1"/>
    </xf>
    <xf numFmtId="0" fontId="41" fillId="0" borderId="0" xfId="4" applyFont="1" applyAlignment="1">
      <alignment horizontal="left"/>
    </xf>
    <xf numFmtId="0" fontId="19" fillId="17" borderId="2" xfId="3" applyFont="1" applyFill="1" applyBorder="1" applyAlignment="1">
      <alignment horizontal="center" vertical="center" wrapText="1"/>
    </xf>
    <xf numFmtId="0" fontId="19" fillId="17" borderId="3" xfId="3" applyFont="1" applyFill="1" applyBorder="1" applyAlignment="1">
      <alignment horizontal="center" vertical="center"/>
    </xf>
    <xf numFmtId="0" fontId="19" fillId="17" borderId="4" xfId="3" applyFont="1" applyFill="1" applyBorder="1" applyAlignment="1">
      <alignment horizontal="center" vertical="center"/>
    </xf>
    <xf numFmtId="0" fontId="22" fillId="17" borderId="1" xfId="3" applyFont="1" applyFill="1" applyBorder="1" applyAlignment="1">
      <alignment horizontal="center" vertical="center" wrapText="1"/>
    </xf>
    <xf numFmtId="20" fontId="27" fillId="19" borderId="0" xfId="3" applyNumberFormat="1" applyFont="1" applyFill="1" applyAlignment="1">
      <alignment horizontal="center" vertical="center" wrapText="1"/>
    </xf>
    <xf numFmtId="20" fontId="25" fillId="19" borderId="14" xfId="3" applyNumberFormat="1" applyFont="1" applyFill="1" applyBorder="1" applyAlignment="1">
      <alignment horizontal="center" vertical="center" wrapText="1"/>
    </xf>
    <xf numFmtId="0" fontId="23" fillId="19" borderId="15" xfId="3" applyFont="1" applyFill="1" applyBorder="1" applyAlignment="1">
      <alignment horizontal="left" vertical="top" wrapText="1"/>
    </xf>
    <xf numFmtId="0" fontId="26" fillId="19" borderId="0" xfId="3" applyFont="1" applyFill="1" applyAlignment="1">
      <alignment horizontal="left" vertical="top" wrapText="1"/>
    </xf>
    <xf numFmtId="0" fontId="26" fillId="19" borderId="15" xfId="3" applyFont="1" applyFill="1" applyBorder="1" applyAlignment="1">
      <alignment horizontal="left" vertical="top" wrapText="1"/>
    </xf>
    <xf numFmtId="20" fontId="29" fillId="19" borderId="15" xfId="3" applyNumberFormat="1" applyFont="1" applyFill="1" applyBorder="1" applyAlignment="1">
      <alignment horizontal="left" vertical="center" wrapText="1" indent="1"/>
    </xf>
    <xf numFmtId="20" fontId="29" fillId="19" borderId="0" xfId="3" applyNumberFormat="1" applyFont="1" applyFill="1" applyAlignment="1">
      <alignment horizontal="left" vertical="center" wrapText="1" indent="1"/>
    </xf>
    <xf numFmtId="20" fontId="29" fillId="19" borderId="14" xfId="3" applyNumberFormat="1" applyFont="1" applyFill="1" applyBorder="1" applyAlignment="1">
      <alignment horizontal="left" vertical="center" wrapText="1" indent="1"/>
    </xf>
    <xf numFmtId="0" fontId="24" fillId="18" borderId="28" xfId="3" applyFont="1" applyFill="1" applyBorder="1" applyAlignment="1">
      <alignment horizontal="center" vertical="center" wrapText="1"/>
    </xf>
    <xf numFmtId="0" fontId="24" fillId="18" borderId="6" xfId="3" applyFont="1" applyFill="1" applyBorder="1" applyAlignment="1">
      <alignment horizontal="center" vertical="center" wrapText="1"/>
    </xf>
    <xf numFmtId="0" fontId="24" fillId="18" borderId="29" xfId="3" applyFont="1" applyFill="1" applyBorder="1" applyAlignment="1">
      <alignment horizontal="center" vertical="center" wrapText="1"/>
    </xf>
    <xf numFmtId="0" fontId="32" fillId="0" borderId="0" xfId="4" applyAlignment="1">
      <alignment horizontal="center" vertical="center" wrapText="1"/>
    </xf>
    <xf numFmtId="0" fontId="32" fillId="0" borderId="0" xfId="4" applyAlignment="1">
      <alignment horizontal="center" vertical="center"/>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10" fontId="47" fillId="0" borderId="7" xfId="0" applyNumberFormat="1" applyFont="1" applyBorder="1" applyAlignment="1">
      <alignment horizontal="center" vertical="center"/>
    </xf>
    <xf numFmtId="10" fontId="47" fillId="0" borderId="31" xfId="0" applyNumberFormat="1" applyFont="1" applyBorder="1" applyAlignment="1">
      <alignment horizontal="center" vertical="center"/>
    </xf>
    <xf numFmtId="10" fontId="47" fillId="0" borderId="8" xfId="0" applyNumberFormat="1" applyFont="1" applyBorder="1" applyAlignment="1">
      <alignment horizontal="center" vertical="center"/>
    </xf>
    <xf numFmtId="0" fontId="0" fillId="0" borderId="5" xfId="0"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2" fillId="0" borderId="6" xfId="4" applyBorder="1" applyAlignment="1">
      <alignment horizontal="center" wrapText="1"/>
    </xf>
    <xf numFmtId="0" fontId="32" fillId="0" borderId="30" xfId="4" applyBorder="1" applyAlignment="1">
      <alignment horizontal="center" vertical="center" wrapText="1"/>
    </xf>
    <xf numFmtId="0" fontId="32" fillId="0" borderId="0" xfId="4" applyBorder="1" applyAlignment="1">
      <alignment horizontal="center" vertical="center" wrapText="1"/>
    </xf>
    <xf numFmtId="0" fontId="32" fillId="0" borderId="6" xfId="4" applyBorder="1" applyAlignment="1">
      <alignment horizontal="center" vertical="center" wrapText="1"/>
    </xf>
    <xf numFmtId="0" fontId="2" fillId="3" borderId="1" xfId="0" applyFont="1" applyFill="1" applyBorder="1" applyAlignment="1">
      <alignment horizontal="center" vertical="center" wrapText="1"/>
    </xf>
    <xf numFmtId="10" fontId="47"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8" fillId="3" borderId="2"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4" xfId="0" applyFont="1" applyFill="1" applyBorder="1" applyAlignment="1">
      <alignment horizontal="center" vertical="center" wrapText="1"/>
    </xf>
    <xf numFmtId="9"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6" fillId="25" borderId="2" xfId="0" applyFont="1" applyFill="1" applyBorder="1" applyAlignment="1">
      <alignment horizontal="center" vertical="center" wrapText="1"/>
    </xf>
    <xf numFmtId="0" fontId="46" fillId="25" borderId="3" xfId="0" applyFont="1" applyFill="1" applyBorder="1" applyAlignment="1">
      <alignment horizontal="center" vertical="center" wrapText="1"/>
    </xf>
    <xf numFmtId="0" fontId="46" fillId="25" borderId="4" xfId="0" applyFont="1" applyFill="1" applyBorder="1" applyAlignment="1">
      <alignment horizontal="center" vertical="center" wrapText="1"/>
    </xf>
    <xf numFmtId="0" fontId="32" fillId="0" borderId="6" xfId="4" applyBorder="1" applyAlignment="1">
      <alignment horizontal="center" vertical="center"/>
    </xf>
    <xf numFmtId="0" fontId="8"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0" fontId="0" fillId="0" borderId="1" xfId="0" applyNumberFormat="1" applyBorder="1" applyAlignment="1">
      <alignment horizontal="center" vertical="center"/>
    </xf>
    <xf numFmtId="0" fontId="1" fillId="10" borderId="7"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8" fillId="25" borderId="2" xfId="0" applyFont="1" applyFill="1" applyBorder="1" applyAlignment="1">
      <alignment horizontal="center" vertical="center"/>
    </xf>
    <xf numFmtId="0" fontId="8" fillId="25" borderId="3" xfId="0" applyFont="1" applyFill="1" applyBorder="1" applyAlignment="1">
      <alignment horizontal="center" vertical="center"/>
    </xf>
    <xf numFmtId="0" fontId="8" fillId="25" borderId="4" xfId="0" applyFont="1" applyFill="1" applyBorder="1" applyAlignment="1">
      <alignment horizontal="center" vertical="center"/>
    </xf>
  </cellXfs>
  <cellStyles count="5">
    <cellStyle name="Lien hypertexte" xfId="4" builtinId="8"/>
    <cellStyle name="Normal" xfId="0" builtinId="0"/>
    <cellStyle name="Normal 2" xfId="3" xr:uid="{00000000-0005-0000-0000-000002000000}"/>
    <cellStyle name="Normal 3" xfId="1" xr:uid="{00000000-0005-0000-0000-000003000000}"/>
    <cellStyle name="常规 2" xfId="2" xr:uid="{00000000-0005-0000-0000-000004000000}"/>
  </cellStyles>
  <dxfs count="9">
    <dxf>
      <fill>
        <patternFill>
          <bgColor rgb="FFFF0000"/>
        </patternFill>
      </fill>
    </dxf>
    <dxf>
      <fill>
        <patternFill>
          <bgColor theme="5"/>
        </patternFill>
      </fill>
    </dxf>
    <dxf>
      <fill>
        <patternFill>
          <bgColor theme="9"/>
        </patternFill>
      </fill>
    </dxf>
    <dxf>
      <fill>
        <patternFill>
          <bgColor rgb="FFFF0000"/>
        </patternFill>
      </fill>
    </dxf>
    <dxf>
      <fill>
        <patternFill>
          <bgColor theme="5"/>
        </patternFill>
      </fill>
    </dxf>
    <dxf>
      <fill>
        <patternFill>
          <bgColor theme="9"/>
        </patternFill>
      </fill>
    </dxf>
    <dxf>
      <fill>
        <patternFill>
          <bgColor theme="9"/>
        </patternFill>
      </fill>
    </dxf>
    <dxf>
      <fill>
        <patternFill>
          <bgColor theme="5"/>
        </patternFill>
      </fill>
    </dxf>
    <dxf>
      <fill>
        <patternFill>
          <bgColor rgb="FFFF0000"/>
        </patternFill>
      </fill>
    </dxf>
  </dxfs>
  <tableStyles count="0" defaultTableStyle="TableStyleMedium2" defaultPivotStyle="PivotStyleLight16"/>
  <colors>
    <mruColors>
      <color rgb="FFFF00FF"/>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5769</xdr:rowOff>
    </xdr:from>
    <xdr:ext cx="909145" cy="212274"/>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2133"/>
          <a:ext cx="909145" cy="212274"/>
        </a:xfrm>
        <a:prstGeom prst="rect">
          <a:avLst/>
        </a:prstGeom>
      </xdr:spPr>
    </xdr:pic>
    <xdr:clientData/>
  </xdr:oneCellAnchor>
  <xdr:twoCellAnchor editAs="oneCell">
    <xdr:from>
      <xdr:col>6</xdr:col>
      <xdr:colOff>131380</xdr:colOff>
      <xdr:row>17</xdr:row>
      <xdr:rowOff>84084</xdr:rowOff>
    </xdr:from>
    <xdr:to>
      <xdr:col>7</xdr:col>
      <xdr:colOff>350959</xdr:colOff>
      <xdr:row>18</xdr:row>
      <xdr:rowOff>313059</xdr:rowOff>
    </xdr:to>
    <xdr:pic>
      <xdr:nvPicPr>
        <xdr:cNvPr id="4" name="Picture 2" descr="Résultat de recherche d'images pour &quot;drapeau europe png&quo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15863" y="6096001"/>
          <a:ext cx="776627" cy="518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299543</xdr:colOff>
      <xdr:row>16</xdr:row>
      <xdr:rowOff>604345</xdr:rowOff>
    </xdr:from>
    <xdr:to>
      <xdr:col>4</xdr:col>
      <xdr:colOff>460065</xdr:colOff>
      <xdr:row>18</xdr:row>
      <xdr:rowOff>344870</xdr:rowOff>
    </xdr:to>
    <xdr:pic>
      <xdr:nvPicPr>
        <xdr:cNvPr id="5" name="Picture 2" descr="Résultat de recherche d'images pour &quot;conformite&quot;">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accent4">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876095" y="5985642"/>
          <a:ext cx="722825" cy="66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11140</xdr:rowOff>
    </xdr:from>
    <xdr:to>
      <xdr:col>6</xdr:col>
      <xdr:colOff>0</xdr:colOff>
      <xdr:row>4</xdr:row>
      <xdr:rowOff>401053</xdr:rowOff>
    </xdr:to>
    <xdr:sp macro="" textlink="">
      <xdr:nvSpPr>
        <xdr:cNvPr id="5" name="文本框 1">
          <a:extLst>
            <a:ext uri="{FF2B5EF4-FFF2-40B4-BE49-F238E27FC236}">
              <a16:creationId xmlns:a16="http://schemas.microsoft.com/office/drawing/2014/main" id="{BAE10FB0-0034-4489-A409-58D73290ED5A}"/>
            </a:ext>
          </a:extLst>
        </xdr:cNvPr>
        <xdr:cNvSpPr txBox="1"/>
      </xdr:nvSpPr>
      <xdr:spPr>
        <a:xfrm>
          <a:off x="189386" y="813245"/>
          <a:ext cx="11340877" cy="389913"/>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400" b="0">
              <a:solidFill>
                <a:sysClr val="windowText" lastClr="000000"/>
              </a:solidFill>
              <a:latin typeface="Times New Roman" panose="02020603050405020304" pitchFamily="18" charset="0"/>
              <a:cs typeface="Times New Roman" panose="02020603050405020304" pitchFamily="18" charset="0"/>
            </a:rPr>
            <a:t>Niveaux de </a:t>
          </a:r>
          <a:r>
            <a:rPr lang="fr-FR" altLang="zh-CN" sz="1400" b="0">
              <a:solidFill>
                <a:sysClr val="windowText" lastClr="000000"/>
              </a:solidFill>
              <a:latin typeface="Times New Roman" panose="02020603050405020304" pitchFamily="18" charset="0"/>
              <a:cs typeface="Times New Roman" panose="02020603050405020304" pitchFamily="18" charset="0"/>
            </a:rPr>
            <a:t>véracité :</a:t>
          </a:r>
          <a:r>
            <a:rPr lang="fr-FR" altLang="zh-CN" sz="1400" b="0" baseline="0">
              <a:solidFill>
                <a:sysClr val="windowText" lastClr="000000"/>
              </a:solidFill>
              <a:latin typeface="Times New Roman" panose="02020603050405020304" pitchFamily="18" charset="0"/>
              <a:cs typeface="Times New Roman" panose="02020603050405020304" pitchFamily="18" charset="0"/>
            </a:rPr>
            <a:t> </a:t>
          </a:r>
          <a:r>
            <a:rPr kumimoji="0" lang="fr-FR" sz="2400" b="0" i="0" u="none" strike="noStrike" kern="0" cap="none" spc="0" normalizeH="0" baseline="0" noProof="0">
              <a:ln>
                <a:noFill/>
              </a:ln>
              <a:solidFill>
                <a:srgbClr val="70AD47"/>
              </a:solidFill>
              <a:effectLst/>
              <a:uLnTx/>
              <a:uFillTx/>
              <a:latin typeface="Times New Roman" panose="02020603050405020304" pitchFamily="18" charset="0"/>
              <a:ea typeface="+mn-ea"/>
              <a:cs typeface="Times New Roman" panose="02020603050405020304" pitchFamily="18" charset="0"/>
            </a:rPr>
            <a:t> ■: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a:t>
          </a:r>
          <a:r>
            <a:rPr kumimoji="0" lang="fr-FR" altLang="zh-CN"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ait</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---100%        </a:t>
          </a:r>
          <a:r>
            <a:rPr kumimoji="0" lang="fr-FR" sz="2400" b="0" i="0" u="none" strike="noStrike" kern="0" cap="none" spc="0" normalizeH="0" baseline="0" noProof="0">
              <a:ln>
                <a:noFill/>
              </a:ln>
              <a:solidFill>
                <a:srgbClr val="ED7D31"/>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En cours   ;      --- 30%         ;      </a:t>
          </a:r>
          <a:r>
            <a:rPr kumimoji="0" lang="fr-FR" sz="24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Non fait          ---  0%</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2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b="1">
            <a:solidFill>
              <a:sysClr val="windowText" lastClr="000000"/>
            </a:solidFill>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4000">
              <a:solidFill>
                <a:schemeClr val="accent6"/>
              </a:solidFill>
              <a:latin typeface="Times New Roman" panose="02020603050405020304" pitchFamily="18" charset="0"/>
              <a:cs typeface="Times New Roman" panose="02020603050405020304" pitchFamily="18" charset="0"/>
            </a:rPr>
            <a:t>                       </a:t>
          </a:r>
          <a:endParaRPr lang="fr-FR" sz="2400" b="1">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050" b="1">
            <a:solidFill>
              <a:sysClr val="windowText" lastClr="000000"/>
            </a:solidFill>
            <a:effectLst/>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4000">
            <a:effectLst/>
          </a:endParaRPr>
        </a:p>
        <a:p>
          <a:pPr algn="ctr"/>
          <a:endParaRPr lang="fr-FR" sz="4000">
            <a:solidFill>
              <a:srgbClr val="FF0000"/>
            </a:solidFill>
            <a:latin typeface="Times New Roman" panose="02020603050405020304" pitchFamily="18" charset="0"/>
            <a:cs typeface="Times New Roman" panose="02020603050405020304" pitchFamily="18" charset="0"/>
          </a:endParaRPr>
        </a:p>
        <a:p>
          <a:pPr algn="ctr"/>
          <a:endParaRPr lang="fr-FR" sz="4000">
            <a:solidFill>
              <a:srgbClr val="FF0000"/>
            </a:solidFill>
          </a:endParaRPr>
        </a:p>
      </xdr:txBody>
    </xdr:sp>
    <xdr:clientData/>
  </xdr:twoCellAnchor>
  <xdr:oneCellAnchor>
    <xdr:from>
      <xdr:col>5</xdr:col>
      <xdr:colOff>1047193</xdr:colOff>
      <xdr:row>0</xdr:row>
      <xdr:rowOff>66842</xdr:rowOff>
    </xdr:from>
    <xdr:ext cx="1112224" cy="305518"/>
    <xdr:pic>
      <xdr:nvPicPr>
        <xdr:cNvPr id="6" name="Image 5">
          <a:extLst>
            <a:ext uri="{FF2B5EF4-FFF2-40B4-BE49-F238E27FC236}">
              <a16:creationId xmlns:a16="http://schemas.microsoft.com/office/drawing/2014/main" id="{06B2A7BA-26DA-4744-AA10-867A0845C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105" y="66842"/>
          <a:ext cx="1112224" cy="3055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23962</xdr:colOff>
      <xdr:row>4</xdr:row>
      <xdr:rowOff>30781</xdr:rowOff>
    </xdr:from>
    <xdr:to>
      <xdr:col>6</xdr:col>
      <xdr:colOff>0</xdr:colOff>
      <xdr:row>4</xdr:row>
      <xdr:rowOff>635000</xdr:rowOff>
    </xdr:to>
    <xdr:sp macro="" textlink="">
      <xdr:nvSpPr>
        <xdr:cNvPr id="2" name="文本框 1">
          <a:extLst>
            <a:ext uri="{FF2B5EF4-FFF2-40B4-BE49-F238E27FC236}">
              <a16:creationId xmlns:a16="http://schemas.microsoft.com/office/drawing/2014/main" id="{00000000-0008-0000-0200-000002000000}"/>
            </a:ext>
          </a:extLst>
        </xdr:cNvPr>
        <xdr:cNvSpPr txBox="1"/>
      </xdr:nvSpPr>
      <xdr:spPr>
        <a:xfrm>
          <a:off x="71887" y="1971724"/>
          <a:ext cx="16677736" cy="604219"/>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400" b="0">
              <a:solidFill>
                <a:sysClr val="windowText" lastClr="000000"/>
              </a:solidFill>
              <a:latin typeface="Times New Roman" panose="02020603050405020304" pitchFamily="18" charset="0"/>
              <a:cs typeface="Times New Roman" panose="02020603050405020304" pitchFamily="18" charset="0"/>
            </a:rPr>
            <a:t>Niveaux de </a:t>
          </a:r>
          <a:r>
            <a:rPr lang="fr-FR" altLang="zh-CN" sz="1400" b="0">
              <a:solidFill>
                <a:sysClr val="windowText" lastClr="000000"/>
              </a:solidFill>
              <a:latin typeface="Times New Roman" panose="02020603050405020304" pitchFamily="18" charset="0"/>
              <a:cs typeface="Times New Roman" panose="02020603050405020304" pitchFamily="18" charset="0"/>
            </a:rPr>
            <a:t>véracité :</a:t>
          </a:r>
          <a:r>
            <a:rPr lang="fr-FR" altLang="zh-CN" sz="1400" b="0" baseline="0">
              <a:solidFill>
                <a:sysClr val="windowText" lastClr="000000"/>
              </a:solidFill>
              <a:latin typeface="Times New Roman" panose="02020603050405020304" pitchFamily="18" charset="0"/>
              <a:cs typeface="Times New Roman" panose="02020603050405020304" pitchFamily="18" charset="0"/>
            </a:rPr>
            <a:t> </a:t>
          </a:r>
          <a:r>
            <a:rPr kumimoji="0" lang="fr-FR" sz="2400" b="0" i="0" u="none" strike="noStrike" kern="0" cap="none" spc="0" normalizeH="0" baseline="0" noProof="0">
              <a:ln>
                <a:noFill/>
              </a:ln>
              <a:solidFill>
                <a:srgbClr val="70AD47"/>
              </a:solidFill>
              <a:effectLst/>
              <a:uLnTx/>
              <a:uFillTx/>
              <a:latin typeface="Times New Roman" panose="02020603050405020304" pitchFamily="18" charset="0"/>
              <a:ea typeface="+mn-ea"/>
              <a:cs typeface="Times New Roman" panose="02020603050405020304" pitchFamily="18" charset="0"/>
            </a:rPr>
            <a:t> ■: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a:t>
          </a:r>
          <a:r>
            <a:rPr kumimoji="0" lang="fr-FR" altLang="zh-CN"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ait</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---100%        </a:t>
          </a:r>
          <a:r>
            <a:rPr kumimoji="0" lang="fr-FR" sz="2400" b="0" i="0" u="none" strike="noStrike" kern="0" cap="none" spc="0" normalizeH="0" baseline="0" noProof="0">
              <a:ln>
                <a:noFill/>
              </a:ln>
              <a:solidFill>
                <a:srgbClr val="ED7D31"/>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En cours   ;      --- 30%         ;      </a:t>
          </a:r>
          <a:r>
            <a:rPr kumimoji="0" lang="fr-FR" sz="24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Non fait          ---  0%</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2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b="1">
            <a:solidFill>
              <a:sysClr val="windowText" lastClr="000000"/>
            </a:solidFill>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4000">
              <a:solidFill>
                <a:schemeClr val="accent6"/>
              </a:solidFill>
              <a:latin typeface="Times New Roman" panose="02020603050405020304" pitchFamily="18" charset="0"/>
              <a:cs typeface="Times New Roman" panose="02020603050405020304" pitchFamily="18" charset="0"/>
            </a:rPr>
            <a:t>                       </a:t>
          </a:r>
          <a:endParaRPr lang="fr-FR" sz="2400" b="1">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50" b="1">
            <a:solidFill>
              <a:sysClr val="windowText" lastClr="000000"/>
            </a:solidFill>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4000">
            <a:effectLst/>
          </a:endParaRPr>
        </a:p>
        <a:p>
          <a:endParaRPr lang="fr-FR" sz="4000">
            <a:solidFill>
              <a:srgbClr val="FF0000"/>
            </a:solidFill>
            <a:latin typeface="Times New Roman" panose="02020603050405020304" pitchFamily="18" charset="0"/>
            <a:cs typeface="Times New Roman" panose="02020603050405020304" pitchFamily="18" charset="0"/>
          </a:endParaRPr>
        </a:p>
        <a:p>
          <a:endParaRPr lang="fr-FR" sz="4000">
            <a:solidFill>
              <a:srgbClr val="FF0000"/>
            </a:solidFill>
          </a:endParaRPr>
        </a:p>
      </xdr:txBody>
    </xdr:sp>
    <xdr:clientData/>
  </xdr:twoCellAnchor>
  <xdr:oneCellAnchor>
    <xdr:from>
      <xdr:col>5</xdr:col>
      <xdr:colOff>4384404</xdr:colOff>
      <xdr:row>0</xdr:row>
      <xdr:rowOff>137783</xdr:rowOff>
    </xdr:from>
    <xdr:ext cx="1112224" cy="305518"/>
    <xdr:pic>
      <xdr:nvPicPr>
        <xdr:cNvPr id="4" name="Image 3">
          <a:extLst>
            <a:ext uri="{FF2B5EF4-FFF2-40B4-BE49-F238E27FC236}">
              <a16:creationId xmlns:a16="http://schemas.microsoft.com/office/drawing/2014/main" id="{0BCCD8F3-A85D-47A3-8E53-CA497C9361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26857" y="137783"/>
          <a:ext cx="1112224" cy="305518"/>
        </a:xfrm>
        <a:prstGeom prst="rect">
          <a:avLst/>
        </a:prstGeom>
      </xdr:spPr>
    </xdr:pic>
    <xdr:clientData/>
  </xdr:oneCellAnchor>
  <xdr:oneCellAnchor>
    <xdr:from>
      <xdr:col>5</xdr:col>
      <xdr:colOff>4468962</xdr:colOff>
      <xdr:row>56</xdr:row>
      <xdr:rowOff>71887</xdr:rowOff>
    </xdr:from>
    <xdr:ext cx="1112224" cy="305518"/>
    <xdr:pic>
      <xdr:nvPicPr>
        <xdr:cNvPr id="6" name="Image 5">
          <a:extLst>
            <a:ext uri="{FF2B5EF4-FFF2-40B4-BE49-F238E27FC236}">
              <a16:creationId xmlns:a16="http://schemas.microsoft.com/office/drawing/2014/main" id="{29FE1803-B467-4DD4-AC94-9CF3059B13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1415" y="34182170"/>
          <a:ext cx="1112224" cy="30551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10079</xdr:colOff>
      <xdr:row>3</xdr:row>
      <xdr:rowOff>705556</xdr:rowOff>
    </xdr:to>
    <xdr:sp macro="" textlink="">
      <xdr:nvSpPr>
        <xdr:cNvPr id="4" name="文本框 1">
          <a:extLst>
            <a:ext uri="{FF2B5EF4-FFF2-40B4-BE49-F238E27FC236}">
              <a16:creationId xmlns:a16="http://schemas.microsoft.com/office/drawing/2014/main" id="{2C6957E2-AD8A-4E9F-9652-38471F8CBF9A}"/>
            </a:ext>
          </a:extLst>
        </xdr:cNvPr>
        <xdr:cNvSpPr txBox="1"/>
      </xdr:nvSpPr>
      <xdr:spPr>
        <a:xfrm>
          <a:off x="614841" y="897063"/>
          <a:ext cx="12085159" cy="705556"/>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400" b="0">
              <a:solidFill>
                <a:sysClr val="windowText" lastClr="000000"/>
              </a:solidFill>
              <a:latin typeface="Times New Roman" panose="02020603050405020304" pitchFamily="18" charset="0"/>
              <a:cs typeface="Times New Roman" panose="02020603050405020304" pitchFamily="18" charset="0"/>
            </a:rPr>
            <a:t>Niveaux de </a:t>
          </a:r>
          <a:r>
            <a:rPr lang="fr-FR" altLang="zh-CN" sz="1400" b="0">
              <a:solidFill>
                <a:sysClr val="windowText" lastClr="000000"/>
              </a:solidFill>
              <a:latin typeface="Times New Roman" panose="02020603050405020304" pitchFamily="18" charset="0"/>
              <a:cs typeface="Times New Roman" panose="02020603050405020304" pitchFamily="18" charset="0"/>
            </a:rPr>
            <a:t>véracité :</a:t>
          </a:r>
          <a:r>
            <a:rPr lang="fr-FR" altLang="zh-CN" sz="1400" b="0" baseline="0">
              <a:solidFill>
                <a:sysClr val="windowText" lastClr="000000"/>
              </a:solidFill>
              <a:latin typeface="Times New Roman" panose="02020603050405020304" pitchFamily="18" charset="0"/>
              <a:cs typeface="Times New Roman" panose="02020603050405020304" pitchFamily="18" charset="0"/>
            </a:rPr>
            <a:t> </a:t>
          </a:r>
          <a:r>
            <a:rPr kumimoji="0" lang="fr-FR" sz="2400" b="0" i="0" u="none" strike="noStrike" kern="0" cap="none" spc="0" normalizeH="0" baseline="0" noProof="0">
              <a:ln>
                <a:noFill/>
              </a:ln>
              <a:solidFill>
                <a:srgbClr val="70AD47"/>
              </a:solidFill>
              <a:effectLst/>
              <a:uLnTx/>
              <a:uFillTx/>
              <a:latin typeface="Times New Roman" panose="02020603050405020304" pitchFamily="18" charset="0"/>
              <a:ea typeface="+mn-ea"/>
              <a:cs typeface="Times New Roman" panose="02020603050405020304" pitchFamily="18" charset="0"/>
            </a:rPr>
            <a:t> ■: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a:t>
          </a:r>
          <a:r>
            <a:rPr kumimoji="0" lang="fr-FR" altLang="zh-CN"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ait</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---100%        </a:t>
          </a:r>
          <a:r>
            <a:rPr kumimoji="0" lang="fr-FR" sz="2400" b="0" i="0" u="none" strike="noStrike" kern="0" cap="none" spc="0" normalizeH="0" baseline="0" noProof="0">
              <a:ln>
                <a:noFill/>
              </a:ln>
              <a:solidFill>
                <a:srgbClr val="ED7D31"/>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En cours   ;      --- 30%         ;      </a:t>
          </a:r>
          <a:r>
            <a:rPr kumimoji="0" lang="fr-FR" sz="24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 </a:t>
          </a:r>
          <a:r>
            <a:rPr kumimoji="0" lang="fr-FR"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Non fait          ---  0%</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2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2400" b="1">
            <a:solidFill>
              <a:sysClr val="windowText" lastClr="000000"/>
            </a:solidFill>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4000">
              <a:solidFill>
                <a:schemeClr val="accent6"/>
              </a:solidFill>
              <a:latin typeface="Times New Roman" panose="02020603050405020304" pitchFamily="18" charset="0"/>
              <a:cs typeface="Times New Roman" panose="02020603050405020304" pitchFamily="18" charset="0"/>
            </a:rPr>
            <a:t>                       </a:t>
          </a:r>
          <a:endParaRPr lang="fr-FR" sz="2400" b="1">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1050" b="1">
            <a:solidFill>
              <a:sysClr val="windowText" lastClr="000000"/>
            </a:solidFill>
            <a:effectLst/>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fr-FR" sz="4000">
            <a:effectLst/>
          </a:endParaRPr>
        </a:p>
        <a:p>
          <a:pPr algn="ctr"/>
          <a:endParaRPr lang="fr-FR" sz="4000">
            <a:solidFill>
              <a:srgbClr val="FF0000"/>
            </a:solidFill>
            <a:latin typeface="Times New Roman" panose="02020603050405020304" pitchFamily="18" charset="0"/>
            <a:cs typeface="Times New Roman" panose="02020603050405020304" pitchFamily="18" charset="0"/>
          </a:endParaRPr>
        </a:p>
        <a:p>
          <a:pPr algn="ctr"/>
          <a:endParaRPr lang="fr-FR" sz="4000">
            <a:solidFill>
              <a:srgbClr val="FF0000"/>
            </a:solidFill>
          </a:endParaRPr>
        </a:p>
      </xdr:txBody>
    </xdr:sp>
    <xdr:clientData/>
  </xdr:twoCellAnchor>
  <xdr:oneCellAnchor>
    <xdr:from>
      <xdr:col>6</xdr:col>
      <xdr:colOff>836587</xdr:colOff>
      <xdr:row>1</xdr:row>
      <xdr:rowOff>70555</xdr:rowOff>
    </xdr:from>
    <xdr:ext cx="1112224" cy="305518"/>
    <xdr:pic>
      <xdr:nvPicPr>
        <xdr:cNvPr id="6" name="Image 5">
          <a:extLst>
            <a:ext uri="{FF2B5EF4-FFF2-40B4-BE49-F238E27FC236}">
              <a16:creationId xmlns:a16="http://schemas.microsoft.com/office/drawing/2014/main" id="{441F43EA-67EF-4339-B6AF-BFA8732B3C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10635" y="251984"/>
          <a:ext cx="1112224" cy="305518"/>
        </a:xfrm>
        <a:prstGeom prst="rect">
          <a:avLst/>
        </a:prstGeom>
      </xdr:spPr>
    </xdr:pic>
    <xdr:clientData/>
  </xdr:oneCellAnchor>
  <xdr:oneCellAnchor>
    <xdr:from>
      <xdr:col>6</xdr:col>
      <xdr:colOff>866396</xdr:colOff>
      <xdr:row>28</xdr:row>
      <xdr:rowOff>31570</xdr:rowOff>
    </xdr:from>
    <xdr:ext cx="1112224" cy="305518"/>
    <xdr:pic>
      <xdr:nvPicPr>
        <xdr:cNvPr id="7" name="Image 6">
          <a:extLst>
            <a:ext uri="{FF2B5EF4-FFF2-40B4-BE49-F238E27FC236}">
              <a16:creationId xmlns:a16="http://schemas.microsoft.com/office/drawing/2014/main" id="{37A35D7D-CCA8-4233-82D0-12B205FDF5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0444" y="23012522"/>
          <a:ext cx="1112224" cy="30551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ihan-chen\Desktop\Outil_autodiagnostic_ISO_14971_v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ihan-chen\Desktop\IDCD-OUTIL\ExigenceG&#233;n&#233;ra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ihan-chen\Desktop\IDCD-OUTIL\ExigenceD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Name val="Résultats Globaux"/>
      <sheetName val="Résultats par Article"/>
      <sheetName val="Maîtrise documentaire"/>
      <sheetName val="Déclaration ISO 17050"/>
      <sheetName val="Utilitaires"/>
    </sheetNames>
    <sheetDataSet>
      <sheetData sheetId="0"/>
      <sheetData sheetId="1"/>
      <sheetData sheetId="2"/>
      <sheetData sheetId="3"/>
      <sheetData sheetId="4"/>
      <sheetData sheetId="5">
        <row r="2">
          <cell r="A2" t="str">
            <v>Choix de VÉRACITÉ</v>
          </cell>
        </row>
        <row r="3">
          <cell r="A3" t="str">
            <v>Faux </v>
          </cell>
        </row>
        <row r="4">
          <cell r="A4" t="str">
            <v>Plutôt Faux</v>
          </cell>
        </row>
        <row r="5">
          <cell r="A5" t="str">
            <v>Plutôt Vrai</v>
          </cell>
        </row>
        <row r="6">
          <cell r="A6" t="str">
            <v>Vrai </v>
          </cell>
        </row>
        <row r="7">
          <cell r="A7" t="str">
            <v>Non applicable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E"/>
    </sheetNames>
    <sheetDataSet>
      <sheetData sheetId="0">
        <row r="4">
          <cell r="C4" t="str">
            <v>Fait</v>
          </cell>
          <cell r="D4">
            <v>1</v>
          </cell>
        </row>
        <row r="5">
          <cell r="C5" t="str">
            <v xml:space="preserve">En cours </v>
          </cell>
          <cell r="D5">
            <v>0.3</v>
          </cell>
        </row>
        <row r="6">
          <cell r="C6" t="str">
            <v xml:space="preserve">Non fait </v>
          </cell>
          <cell r="D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DT"/>
      <sheetName val="CRITERE"/>
    </sheetNames>
    <sheetDataSet>
      <sheetData sheetId="0"/>
      <sheetData sheetId="1">
        <row r="5">
          <cell r="C5" t="str">
            <v>Fait</v>
          </cell>
          <cell r="D5">
            <v>1</v>
          </cell>
        </row>
        <row r="6">
          <cell r="C6" t="str">
            <v xml:space="preserve">En cours </v>
          </cell>
          <cell r="D6">
            <v>0.3</v>
          </cell>
        </row>
        <row r="7">
          <cell r="C7" t="str">
            <v xml:space="preserve">Non fait </v>
          </cell>
          <cell r="D7">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vaux.master.utc.fr/formations-master/ingenierie-de-la-sante/ids043-strategie-de-passage-au-reglement-2017-745-dun-dispositif-medical-de-classe-i-deja-commerciali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ravaux.master.utc.fr/formations-master/ingenierie-de-la-sante/ids043-strategie-de-passage-au-reglement-2017-745-dun-dispositif-medical-de-classe-i-deja-commercialis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ravaux.master.utc.fr/formations-master/ingenierie-de-la-sante/ids043-strategie-de-passage-au-reglement-2017-745-dun-dispositif-medical-de-classe-i-deja-commercialise/" TargetMode="External"/><Relationship Id="rId1" Type="http://schemas.openxmlformats.org/officeDocument/2006/relationships/hyperlink" Target="https://travaux.master.utc.fr/formations-master/ingenierie-de-la-sante/ids043-strategie-de-passage-au-reglement-2017-745-dun-dispositif-medical-de-classe-i-deja-commercialis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travaux.master.utc.fr/formations-master/ingenierie-de-la-sante/ids043-strategie-de-passage-au-reglement-2017-745-dun-dispositif-medical-de-classe-i-deja-commercialise/" TargetMode="External"/><Relationship Id="rId1" Type="http://schemas.openxmlformats.org/officeDocument/2006/relationships/hyperlink" Target="https://travaux.master.utc.fr/formations-master/ingenierie-de-la-sante/ids043-strategie-de-passage-au-reglement-2017-745-dun-dispositif-medical-de-classe-i-deja-commercialise/"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BY708"/>
  <sheetViews>
    <sheetView view="pageLayout" topLeftCell="B4" zoomScale="110" zoomScalePageLayoutView="110" workbookViewId="0">
      <selection activeCell="E7" sqref="E7:J7"/>
    </sheetView>
  </sheetViews>
  <sheetFormatPr baseColWidth="10" defaultColWidth="11" defaultRowHeight="15.5"/>
  <cols>
    <col min="1" max="1" width="4.54296875" style="29" hidden="1" customWidth="1"/>
    <col min="2" max="2" width="12.26953125" style="29" customWidth="1"/>
    <col min="3" max="3" width="9.7265625" style="29" customWidth="1"/>
    <col min="4" max="4" width="7.81640625" style="29" customWidth="1"/>
    <col min="5" max="5" width="7.7265625" style="29" customWidth="1"/>
    <col min="6" max="6" width="8.26953125" style="29" customWidth="1"/>
    <col min="7" max="7" width="7.7265625" style="29" customWidth="1"/>
    <col min="8" max="8" width="9.453125" style="29" customWidth="1"/>
    <col min="9" max="9" width="10.453125" style="31" customWidth="1"/>
    <col min="10" max="10" width="16.81640625" style="31" customWidth="1"/>
    <col min="11" max="77" width="11" style="30"/>
    <col min="78" max="16384" width="11" style="29"/>
  </cols>
  <sheetData>
    <row r="1" spans="2:77">
      <c r="B1" s="98" t="s">
        <v>129</v>
      </c>
      <c r="C1" s="98"/>
      <c r="D1" s="98"/>
      <c r="E1" s="98"/>
      <c r="F1" s="98"/>
      <c r="G1" s="98"/>
      <c r="H1" s="98"/>
      <c r="I1" s="98"/>
      <c r="J1" s="98"/>
    </row>
    <row r="2" spans="2:77" ht="12" customHeight="1">
      <c r="B2" s="44" t="s">
        <v>110</v>
      </c>
      <c r="C2" s="41"/>
      <c r="D2" s="41"/>
      <c r="E2" s="43"/>
      <c r="F2" s="42"/>
      <c r="G2" s="41"/>
      <c r="H2" s="40"/>
      <c r="J2" s="39" t="s">
        <v>109</v>
      </c>
    </row>
    <row r="3" spans="2:77" ht="27.65" customHeight="1">
      <c r="B3" s="64" t="s">
        <v>111</v>
      </c>
      <c r="C3" s="65"/>
      <c r="D3" s="65"/>
      <c r="E3" s="65"/>
      <c r="F3" s="65"/>
      <c r="G3" s="65"/>
      <c r="H3" s="65"/>
      <c r="I3" s="65"/>
      <c r="J3" s="66"/>
    </row>
    <row r="4" spans="2:77" s="38" customFormat="1" ht="36" customHeight="1">
      <c r="B4" s="67"/>
      <c r="C4" s="68"/>
      <c r="D4" s="68"/>
      <c r="E4" s="68"/>
      <c r="F4" s="68"/>
      <c r="G4" s="68"/>
      <c r="H4" s="68"/>
      <c r="I4" s="68"/>
      <c r="J4" s="69"/>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row>
    <row r="5" spans="2:77" ht="11.15" customHeight="1">
      <c r="B5" s="78" t="s">
        <v>108</v>
      </c>
      <c r="C5" s="78"/>
      <c r="D5" s="78"/>
      <c r="E5" s="78"/>
      <c r="F5" s="78"/>
      <c r="G5" s="78"/>
      <c r="H5" s="78"/>
      <c r="I5" s="78"/>
      <c r="J5" s="78"/>
    </row>
    <row r="6" spans="2:77" ht="21" customHeight="1">
      <c r="B6" s="79" t="s">
        <v>107</v>
      </c>
      <c r="C6" s="80"/>
      <c r="D6" s="80"/>
      <c r="E6" s="81" t="s">
        <v>106</v>
      </c>
      <c r="F6" s="81"/>
      <c r="G6" s="81"/>
      <c r="H6" s="81"/>
      <c r="I6" s="81"/>
      <c r="J6" s="82"/>
    </row>
    <row r="7" spans="2:77" ht="21" customHeight="1">
      <c r="B7" s="74" t="s">
        <v>112</v>
      </c>
      <c r="C7" s="75"/>
      <c r="D7" s="75"/>
      <c r="E7" s="76" t="s">
        <v>105</v>
      </c>
      <c r="F7" s="76"/>
      <c r="G7" s="76"/>
      <c r="H7" s="76"/>
      <c r="I7" s="76"/>
      <c r="J7" s="77"/>
    </row>
    <row r="8" spans="2:77" ht="21" customHeight="1">
      <c r="B8" s="86" t="s">
        <v>104</v>
      </c>
      <c r="C8" s="87"/>
      <c r="D8" s="87"/>
      <c r="E8" s="88" t="s">
        <v>103</v>
      </c>
      <c r="F8" s="89"/>
      <c r="G8" s="89"/>
      <c r="H8" s="89"/>
      <c r="I8" s="90" t="s">
        <v>102</v>
      </c>
      <c r="J8" s="91"/>
    </row>
    <row r="9" spans="2:77" ht="5.25" customHeight="1">
      <c r="B9" s="37"/>
      <c r="C9" s="37"/>
      <c r="D9" s="37"/>
      <c r="E9" s="36"/>
      <c r="F9" s="36"/>
      <c r="G9" s="36"/>
      <c r="H9" s="36"/>
      <c r="I9" s="35"/>
      <c r="J9" s="35"/>
    </row>
    <row r="10" spans="2:77" ht="23.15" customHeight="1">
      <c r="B10" s="92" t="s">
        <v>101</v>
      </c>
      <c r="C10" s="93"/>
      <c r="D10" s="93"/>
      <c r="E10" s="93"/>
      <c r="F10" s="93"/>
      <c r="G10" s="93"/>
      <c r="H10" s="93"/>
      <c r="I10" s="93"/>
      <c r="J10" s="94"/>
    </row>
    <row r="11" spans="2:77" ht="60" customHeight="1">
      <c r="B11" s="95" t="s">
        <v>113</v>
      </c>
      <c r="C11" s="96"/>
      <c r="D11" s="96"/>
      <c r="E11" s="96"/>
      <c r="F11" s="96"/>
      <c r="G11" s="96"/>
      <c r="H11" s="96"/>
      <c r="I11" s="96"/>
      <c r="J11" s="97"/>
    </row>
    <row r="12" spans="2:77" ht="39" customHeight="1">
      <c r="B12" s="95" t="s">
        <v>114</v>
      </c>
      <c r="C12" s="96"/>
      <c r="D12" s="96"/>
      <c r="E12" s="96"/>
      <c r="F12" s="96"/>
      <c r="G12" s="96"/>
      <c r="H12" s="96"/>
      <c r="I12" s="96"/>
      <c r="J12" s="97"/>
    </row>
    <row r="13" spans="2:77" ht="15" customHeight="1">
      <c r="B13" s="108" t="s">
        <v>100</v>
      </c>
      <c r="C13" s="109"/>
      <c r="D13" s="109"/>
      <c r="E13" s="109"/>
      <c r="F13" s="109"/>
      <c r="G13" s="109"/>
      <c r="H13" s="109"/>
      <c r="I13" s="109"/>
      <c r="J13" s="110"/>
    </row>
    <row r="14" spans="2:77" ht="33" customHeight="1">
      <c r="B14" s="105" t="s">
        <v>116</v>
      </c>
      <c r="C14" s="106"/>
      <c r="D14" s="106"/>
      <c r="E14" s="106"/>
      <c r="F14" s="106"/>
      <c r="G14" s="106"/>
      <c r="H14" s="106"/>
      <c r="I14" s="103" t="s">
        <v>115</v>
      </c>
      <c r="J14" s="104"/>
    </row>
    <row r="15" spans="2:77" ht="50.15" customHeight="1">
      <c r="B15" s="107"/>
      <c r="C15" s="106"/>
      <c r="D15" s="106"/>
      <c r="E15" s="106"/>
      <c r="F15" s="106"/>
      <c r="G15" s="106"/>
      <c r="H15" s="106"/>
      <c r="I15" s="46"/>
      <c r="J15" s="45" t="s">
        <v>99</v>
      </c>
    </row>
    <row r="16" spans="2:77" ht="50.15" customHeight="1">
      <c r="B16" s="107"/>
      <c r="C16" s="106"/>
      <c r="D16" s="106"/>
      <c r="E16" s="106"/>
      <c r="F16" s="106"/>
      <c r="G16" s="106"/>
      <c r="H16" s="106"/>
      <c r="I16" s="47"/>
      <c r="J16" s="45" t="s">
        <v>98</v>
      </c>
    </row>
    <row r="17" spans="2:77" ht="50.15" customHeight="1">
      <c r="B17" s="107"/>
      <c r="C17" s="106"/>
      <c r="D17" s="106"/>
      <c r="E17" s="106"/>
      <c r="F17" s="106"/>
      <c r="G17" s="106"/>
      <c r="H17" s="106"/>
      <c r="I17" s="34"/>
      <c r="J17" s="45" t="s">
        <v>97</v>
      </c>
    </row>
    <row r="18" spans="2:77" ht="23.15" customHeight="1">
      <c r="B18" s="73"/>
      <c r="C18" s="73"/>
      <c r="D18" s="73"/>
      <c r="E18" s="73"/>
      <c r="F18" s="73"/>
      <c r="G18" s="73"/>
      <c r="H18" s="73"/>
      <c r="I18" s="73"/>
      <c r="J18" s="73"/>
    </row>
    <row r="19" spans="2:77" ht="28.15" customHeight="1">
      <c r="B19" s="73"/>
      <c r="C19" s="73"/>
      <c r="D19" s="73"/>
      <c r="E19" s="73"/>
      <c r="F19" s="73"/>
      <c r="G19" s="73"/>
      <c r="H19" s="73"/>
      <c r="I19" s="73"/>
      <c r="J19" s="73"/>
    </row>
    <row r="20" spans="2:77" s="33" customFormat="1" ht="28.15" customHeight="1">
      <c r="B20" s="111" t="s">
        <v>96</v>
      </c>
      <c r="C20" s="112"/>
      <c r="D20" s="112"/>
      <c r="E20" s="112"/>
      <c r="F20" s="112"/>
      <c r="G20" s="112"/>
      <c r="H20" s="112"/>
      <c r="I20" s="112"/>
      <c r="J20" s="113"/>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row>
    <row r="21" spans="2:77" ht="29.15" customHeight="1">
      <c r="B21" s="99" t="s">
        <v>124</v>
      </c>
      <c r="C21" s="100"/>
      <c r="D21" s="100"/>
      <c r="E21" s="100"/>
      <c r="F21" s="100"/>
      <c r="G21" s="100"/>
      <c r="H21" s="100"/>
      <c r="I21" s="100"/>
      <c r="J21" s="101"/>
    </row>
    <row r="22" spans="2:77" ht="29.15" customHeight="1">
      <c r="B22" s="102" t="s">
        <v>95</v>
      </c>
      <c r="C22" s="102"/>
      <c r="D22" s="102"/>
      <c r="E22" s="83" t="s">
        <v>94</v>
      </c>
      <c r="F22" s="83"/>
      <c r="G22" s="83"/>
      <c r="H22" s="102" t="s">
        <v>120</v>
      </c>
      <c r="I22" s="102"/>
      <c r="J22" s="102"/>
    </row>
    <row r="23" spans="2:77" ht="29.15" customHeight="1">
      <c r="B23" s="85" t="s">
        <v>117</v>
      </c>
      <c r="C23" s="85"/>
      <c r="D23" s="85"/>
      <c r="E23" s="84">
        <v>1</v>
      </c>
      <c r="F23" s="84"/>
      <c r="G23" s="84"/>
      <c r="H23" s="83" t="s">
        <v>121</v>
      </c>
      <c r="I23" s="83"/>
      <c r="J23" s="83"/>
    </row>
    <row r="24" spans="2:77" ht="29.15" customHeight="1">
      <c r="B24" s="85" t="s">
        <v>118</v>
      </c>
      <c r="C24" s="85"/>
      <c r="D24" s="85"/>
      <c r="E24" s="84">
        <v>0.3</v>
      </c>
      <c r="F24" s="84"/>
      <c r="G24" s="84"/>
      <c r="H24" s="83" t="s">
        <v>122</v>
      </c>
      <c r="I24" s="83"/>
      <c r="J24" s="83"/>
    </row>
    <row r="25" spans="2:77" s="32" customFormat="1" ht="29.15" customHeight="1">
      <c r="B25" s="85" t="s">
        <v>119</v>
      </c>
      <c r="C25" s="85"/>
      <c r="D25" s="85"/>
      <c r="E25" s="84">
        <v>0</v>
      </c>
      <c r="F25" s="84"/>
      <c r="G25" s="84"/>
      <c r="H25" s="83" t="s">
        <v>123</v>
      </c>
      <c r="I25" s="83"/>
      <c r="J25" s="83"/>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row>
    <row r="26" spans="2:77" s="31" customFormat="1" ht="26.5" customHeight="1">
      <c r="B26" s="70" t="s">
        <v>128</v>
      </c>
      <c r="C26" s="71"/>
      <c r="D26" s="71"/>
      <c r="E26" s="71"/>
      <c r="F26" s="71"/>
      <c r="G26" s="71"/>
      <c r="H26" s="71"/>
      <c r="I26" s="71"/>
      <c r="J26" s="72"/>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row>
    <row r="27" spans="2:77" s="30" customFormat="1"/>
    <row r="28" spans="2:77" s="30" customFormat="1" ht="15.65" customHeight="1"/>
    <row r="29" spans="2:77" s="30" customFormat="1" ht="24.65" customHeight="1"/>
    <row r="30" spans="2:77" s="30" customFormat="1"/>
    <row r="31" spans="2:77" s="30" customFormat="1"/>
    <row r="32" spans="2:77" s="30" customFormat="1"/>
    <row r="33" s="30" customFormat="1"/>
    <row r="34" s="30" customFormat="1"/>
    <row r="35" s="30" customFormat="1"/>
    <row r="36" s="30" customFormat="1"/>
    <row r="37" s="30" customFormat="1"/>
    <row r="38" s="30" customFormat="1"/>
    <row r="39" s="30" customFormat="1"/>
    <row r="40" s="30" customFormat="1"/>
    <row r="41" s="30" customFormat="1"/>
    <row r="42" s="30" customFormat="1"/>
    <row r="43" s="30" customFormat="1"/>
    <row r="44" s="30" customFormat="1"/>
    <row r="45" s="30" customFormat="1"/>
    <row r="46" s="30" customFormat="1"/>
    <row r="47" s="30" customFormat="1"/>
    <row r="48" s="30" customFormat="1"/>
    <row r="49" s="30" customFormat="1"/>
    <row r="50" s="30" customFormat="1"/>
    <row r="51" s="30" customFormat="1"/>
    <row r="52" s="30" customFormat="1"/>
    <row r="53" s="30" customFormat="1"/>
    <row r="54" s="30" customFormat="1"/>
    <row r="55" s="30" customFormat="1"/>
    <row r="56" s="30" customFormat="1"/>
    <row r="57" s="30" customFormat="1"/>
    <row r="58" s="30" customFormat="1"/>
    <row r="59" s="30" customFormat="1"/>
    <row r="60" s="30" customFormat="1"/>
    <row r="61" s="30" customFormat="1"/>
    <row r="62" s="30" customFormat="1"/>
    <row r="63" s="30" customFormat="1"/>
    <row r="64" s="30" customFormat="1"/>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row r="78" s="30" customForma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row r="118" s="30" customFormat="1"/>
    <row r="119" s="30" customFormat="1"/>
    <row r="120" s="30" customFormat="1"/>
    <row r="121" s="30" customFormat="1"/>
    <row r="122" s="30" customFormat="1"/>
    <row r="123" s="30" customFormat="1"/>
    <row r="124" s="30" customFormat="1"/>
    <row r="125" s="30" customFormat="1"/>
    <row r="126" s="30" customFormat="1"/>
    <row r="127" s="30" customFormat="1"/>
    <row r="128" s="30" customFormat="1"/>
    <row r="129" s="30" customFormat="1"/>
    <row r="130" s="30" customFormat="1"/>
    <row r="131" s="30" customFormat="1"/>
    <row r="132" s="30" customFormat="1"/>
    <row r="133" s="30" customFormat="1"/>
    <row r="134" s="30" customFormat="1"/>
    <row r="135" s="30" customFormat="1"/>
    <row r="136" s="30" customFormat="1"/>
    <row r="137" s="30" customFormat="1"/>
    <row r="138" s="30" customFormat="1"/>
    <row r="139" s="30" customFormat="1"/>
    <row r="140" s="30" customFormat="1"/>
    <row r="141" s="30" customFormat="1"/>
    <row r="142" s="30" customFormat="1"/>
    <row r="143" s="30" customFormat="1"/>
    <row r="144" s="30" customFormat="1"/>
    <row r="145" s="30" customFormat="1"/>
    <row r="146" s="30" customFormat="1"/>
    <row r="147" s="30" customFormat="1"/>
    <row r="148" s="30" customFormat="1"/>
    <row r="149" s="30" customFormat="1"/>
    <row r="150" s="30" customFormat="1"/>
    <row r="151" s="30" customFormat="1"/>
    <row r="152" s="30" customFormat="1"/>
    <row r="153" s="30" customFormat="1"/>
    <row r="154" s="30" customFormat="1"/>
    <row r="155" s="30" customFormat="1"/>
    <row r="156" s="30" customFormat="1"/>
    <row r="157" s="30" customFormat="1"/>
    <row r="158" s="30" customFormat="1"/>
    <row r="159" s="30" customFormat="1"/>
    <row r="160" s="30" customFormat="1"/>
    <row r="161" s="30" customFormat="1"/>
    <row r="162" s="30" customFormat="1"/>
    <row r="163" s="30" customFormat="1"/>
    <row r="164" s="30" customFormat="1"/>
    <row r="165" s="30" customFormat="1"/>
    <row r="166" s="30" customFormat="1"/>
    <row r="167" s="30" customFormat="1"/>
    <row r="168" s="30" customFormat="1"/>
    <row r="169" s="30" customFormat="1"/>
    <row r="170" s="30" customFormat="1"/>
    <row r="171" s="30" customFormat="1"/>
    <row r="172" s="30" customFormat="1"/>
    <row r="173" s="30" customFormat="1"/>
    <row r="174" s="30" customFormat="1"/>
    <row r="175" s="30" customFormat="1"/>
    <row r="176" s="30" customFormat="1"/>
    <row r="177" s="30" customFormat="1"/>
    <row r="178" s="30" customFormat="1"/>
    <row r="179" s="30" customFormat="1"/>
    <row r="180" s="30" customFormat="1"/>
    <row r="181" s="30" customFormat="1"/>
    <row r="182" s="30" customFormat="1"/>
    <row r="183" s="30" customFormat="1"/>
    <row r="184" s="30" customFormat="1"/>
    <row r="185" s="30" customFormat="1"/>
    <row r="186" s="30" customFormat="1"/>
    <row r="187" s="30" customFormat="1"/>
    <row r="188" s="30" customFormat="1"/>
    <row r="189" s="30" customFormat="1"/>
    <row r="190" s="30" customFormat="1"/>
    <row r="191" s="30" customFormat="1"/>
    <row r="192" s="30" customFormat="1"/>
    <row r="193" s="30" customFormat="1"/>
    <row r="194" s="30" customFormat="1"/>
    <row r="195" s="30" customFormat="1"/>
    <row r="196" s="30" customFormat="1"/>
    <row r="197" s="30" customFormat="1"/>
    <row r="198" s="30" customFormat="1"/>
    <row r="199" s="30" customFormat="1"/>
    <row r="200" s="30" customFormat="1"/>
    <row r="201" s="30" customFormat="1"/>
    <row r="202" s="30" customFormat="1"/>
    <row r="203" s="30" customFormat="1"/>
    <row r="204" s="30" customFormat="1"/>
    <row r="205" s="30" customFormat="1"/>
    <row r="206" s="30" customFormat="1"/>
    <row r="207" s="30" customFormat="1"/>
    <row r="208" s="30" customFormat="1"/>
    <row r="209" s="30" customFormat="1"/>
    <row r="210" s="30" customFormat="1"/>
    <row r="211" s="30" customFormat="1"/>
    <row r="212" s="30" customFormat="1"/>
    <row r="213" s="30" customFormat="1"/>
    <row r="214" s="30" customFormat="1"/>
    <row r="215" s="30" customFormat="1"/>
    <row r="216" s="30" customFormat="1"/>
    <row r="217" s="30" customFormat="1"/>
    <row r="218" s="30" customFormat="1"/>
    <row r="219" s="30" customFormat="1"/>
    <row r="220" s="30" customFormat="1"/>
    <row r="221" s="30" customFormat="1"/>
    <row r="222" s="30" customFormat="1"/>
    <row r="223" s="30" customFormat="1"/>
    <row r="224" s="30" customFormat="1"/>
    <row r="225" s="30" customFormat="1"/>
    <row r="226" s="30" customFormat="1"/>
    <row r="227" s="30" customFormat="1"/>
    <row r="228" s="30" customFormat="1"/>
    <row r="229" s="30" customFormat="1"/>
    <row r="230" s="30" customFormat="1"/>
    <row r="231" s="30" customFormat="1"/>
    <row r="232" s="30" customFormat="1"/>
    <row r="233" s="30" customFormat="1"/>
    <row r="234" s="30" customFormat="1"/>
    <row r="235" s="30" customFormat="1"/>
    <row r="236" s="30" customFormat="1"/>
    <row r="237" s="30" customFormat="1"/>
    <row r="238" s="30" customFormat="1"/>
    <row r="239" s="30" customFormat="1"/>
    <row r="240" s="30" customFormat="1"/>
    <row r="241" s="30" customFormat="1"/>
    <row r="242" s="30" customFormat="1"/>
    <row r="243" s="30" customFormat="1"/>
    <row r="244" s="30" customFormat="1"/>
    <row r="245" s="30" customFormat="1"/>
    <row r="246" s="30" customFormat="1"/>
    <row r="247" s="30" customFormat="1"/>
    <row r="248" s="30" customFormat="1"/>
    <row r="249" s="30" customFormat="1"/>
    <row r="250" s="30" customFormat="1"/>
    <row r="251" s="30" customFormat="1"/>
    <row r="252" s="30" customFormat="1"/>
    <row r="253" s="30" customFormat="1"/>
    <row r="254" s="30" customFormat="1"/>
    <row r="255" s="30" customFormat="1"/>
    <row r="256" s="30" customFormat="1"/>
    <row r="257" s="30" customFormat="1"/>
    <row r="258" s="30" customFormat="1"/>
    <row r="259" s="30" customFormat="1"/>
    <row r="260" s="30" customFormat="1"/>
    <row r="261" s="30" customFormat="1"/>
    <row r="262" s="30" customFormat="1"/>
    <row r="263" s="30" customFormat="1"/>
    <row r="264" s="30" customFormat="1"/>
    <row r="265" s="30" customFormat="1"/>
    <row r="266" s="30" customFormat="1"/>
    <row r="267" s="30" customFormat="1"/>
    <row r="268" s="30" customFormat="1"/>
    <row r="269" s="30" customFormat="1"/>
    <row r="270" s="30" customFormat="1"/>
    <row r="271" s="30" customFormat="1"/>
    <row r="272" s="30" customFormat="1"/>
    <row r="273" s="30" customFormat="1"/>
    <row r="274" s="30" customFormat="1"/>
    <row r="275" s="30" customFormat="1"/>
    <row r="276" s="30" customFormat="1"/>
    <row r="277" s="30" customFormat="1"/>
    <row r="278" s="30" customFormat="1"/>
    <row r="279" s="30" customFormat="1"/>
    <row r="280" s="30" customFormat="1"/>
    <row r="281" s="30" customFormat="1"/>
    <row r="282" s="30" customFormat="1"/>
    <row r="283" s="30" customFormat="1"/>
    <row r="284" s="30" customFormat="1"/>
    <row r="285" s="30" customFormat="1"/>
    <row r="286" s="30" customFormat="1"/>
    <row r="287" s="30" customFormat="1"/>
    <row r="288" s="30" customFormat="1"/>
    <row r="289" s="30" customFormat="1"/>
    <row r="290" s="30" customFormat="1"/>
    <row r="291" s="30" customFormat="1"/>
    <row r="292" s="30" customFormat="1"/>
    <row r="293" s="30" customFormat="1"/>
    <row r="294" s="30" customFormat="1"/>
    <row r="295" s="30" customFormat="1"/>
    <row r="296" s="30" customFormat="1"/>
    <row r="297" s="30" customFormat="1"/>
    <row r="298" s="30" customFormat="1"/>
    <row r="299" s="30" customFormat="1"/>
    <row r="300" s="30" customFormat="1"/>
    <row r="301" s="30" customFormat="1"/>
    <row r="302" s="30" customFormat="1"/>
    <row r="303" s="30" customFormat="1"/>
    <row r="304" s="30" customFormat="1"/>
    <row r="305" s="30" customFormat="1"/>
    <row r="306" s="30" customFormat="1"/>
    <row r="307" s="30" customFormat="1"/>
    <row r="308" s="30" customFormat="1"/>
    <row r="309" s="30" customFormat="1"/>
    <row r="310" s="30" customFormat="1"/>
    <row r="311" s="30" customFormat="1"/>
    <row r="312" s="30" customFormat="1"/>
    <row r="313" s="30" customFormat="1"/>
    <row r="314" s="30" customFormat="1"/>
    <row r="315" s="30" customFormat="1"/>
    <row r="316" s="30" customFormat="1"/>
    <row r="317" s="30" customFormat="1"/>
    <row r="318" s="30" customFormat="1"/>
    <row r="319" s="30" customFormat="1"/>
    <row r="320" s="30" customFormat="1"/>
    <row r="321" s="30" customFormat="1"/>
    <row r="322" s="30" customFormat="1"/>
    <row r="323" s="30" customFormat="1"/>
    <row r="324" s="30" customFormat="1"/>
    <row r="325" s="30" customFormat="1"/>
    <row r="326" s="30" customFormat="1"/>
    <row r="327" s="30" customFormat="1"/>
    <row r="328" s="30" customFormat="1"/>
    <row r="329" s="30" customFormat="1"/>
    <row r="330" s="30" customFormat="1"/>
    <row r="331" s="30" customFormat="1"/>
    <row r="332" s="30" customFormat="1"/>
    <row r="333" s="30" customFormat="1"/>
    <row r="334" s="30" customFormat="1"/>
    <row r="335" s="30" customFormat="1"/>
    <row r="336" s="30" customFormat="1"/>
    <row r="337" s="30" customFormat="1"/>
    <row r="338" s="30" customFormat="1"/>
    <row r="339" s="30" customFormat="1"/>
    <row r="340" s="30" customFormat="1"/>
    <row r="341" s="30" customFormat="1"/>
    <row r="342" s="30" customFormat="1"/>
    <row r="343" s="30" customFormat="1"/>
    <row r="344" s="30" customFormat="1"/>
    <row r="345" s="30" customFormat="1"/>
    <row r="346" s="30" customFormat="1"/>
    <row r="347" s="30" customFormat="1"/>
    <row r="348" s="30" customFormat="1"/>
    <row r="349" s="30" customFormat="1"/>
    <row r="350" s="30" customFormat="1"/>
    <row r="351" s="30" customFormat="1"/>
    <row r="352" s="30" customFormat="1"/>
    <row r="353" s="30" customFormat="1"/>
    <row r="354" s="30" customFormat="1"/>
    <row r="355" s="30" customFormat="1"/>
    <row r="356" s="30" customFormat="1"/>
    <row r="357" s="30" customFormat="1"/>
    <row r="358" s="30" customFormat="1"/>
    <row r="359" s="30" customFormat="1"/>
    <row r="360" s="30" customFormat="1"/>
    <row r="361" s="30" customFormat="1"/>
    <row r="362" s="30" customFormat="1"/>
    <row r="363" s="30" customFormat="1"/>
    <row r="364" s="30" customFormat="1"/>
    <row r="365" s="30" customFormat="1"/>
    <row r="366" s="30" customFormat="1"/>
    <row r="367" s="30" customFormat="1"/>
    <row r="368" s="30" customFormat="1"/>
    <row r="369" s="30" customFormat="1"/>
    <row r="370" s="30" customFormat="1"/>
    <row r="371" s="30" customFormat="1"/>
    <row r="372" s="30" customFormat="1"/>
    <row r="373" s="30" customFormat="1"/>
    <row r="374" s="30" customFormat="1"/>
    <row r="375" s="30" customFormat="1"/>
    <row r="376" s="30" customFormat="1"/>
    <row r="377" s="30" customFormat="1"/>
    <row r="378" s="30" customFormat="1"/>
    <row r="379" s="30" customFormat="1"/>
    <row r="380" s="30" customFormat="1"/>
    <row r="381" s="30" customFormat="1"/>
    <row r="382" s="30" customFormat="1"/>
    <row r="383" s="30" customFormat="1"/>
    <row r="384" s="30" customFormat="1"/>
    <row r="385" s="30" customFormat="1"/>
    <row r="386" s="30" customFormat="1"/>
    <row r="387" s="30" customFormat="1"/>
    <row r="388" s="30" customFormat="1"/>
    <row r="389" s="30" customFormat="1"/>
    <row r="390" s="30" customFormat="1"/>
    <row r="391" s="30" customFormat="1"/>
    <row r="392" s="30" customFormat="1"/>
    <row r="393" s="30" customFormat="1"/>
    <row r="394" s="30" customFormat="1"/>
    <row r="395" s="30" customFormat="1"/>
    <row r="396" s="30" customFormat="1"/>
    <row r="397" s="30" customFormat="1"/>
    <row r="398" s="30" customFormat="1"/>
    <row r="399" s="30" customFormat="1"/>
    <row r="400" s="30" customFormat="1"/>
    <row r="401" s="30" customFormat="1"/>
    <row r="402" s="30" customFormat="1"/>
    <row r="403" s="30" customFormat="1"/>
    <row r="404" s="30" customFormat="1"/>
    <row r="405" s="30" customFormat="1"/>
    <row r="406" s="30" customFormat="1"/>
    <row r="407" s="30" customFormat="1"/>
    <row r="408" s="30" customFormat="1"/>
    <row r="409" s="30" customFormat="1"/>
    <row r="410" s="30" customFormat="1"/>
    <row r="411" s="30" customFormat="1"/>
    <row r="412" s="30" customFormat="1"/>
    <row r="413" s="30" customFormat="1"/>
    <row r="414" s="30" customFormat="1"/>
    <row r="415" s="30" customFormat="1"/>
    <row r="416" s="30" customFormat="1"/>
    <row r="417" s="30" customFormat="1"/>
    <row r="418" s="30" customFormat="1"/>
    <row r="419" s="30" customFormat="1"/>
    <row r="420" s="30" customFormat="1"/>
    <row r="421" s="30" customFormat="1"/>
    <row r="422" s="30" customFormat="1"/>
    <row r="423" s="30" customFormat="1"/>
    <row r="424" s="30" customFormat="1"/>
    <row r="425" s="30" customFormat="1"/>
    <row r="426" s="30" customFormat="1"/>
    <row r="427" s="30" customFormat="1"/>
    <row r="428" s="30" customFormat="1"/>
    <row r="429" s="30" customFormat="1"/>
    <row r="430" s="30" customFormat="1"/>
    <row r="431" s="30" customFormat="1"/>
    <row r="432" s="30" customFormat="1"/>
    <row r="433" s="30" customFormat="1"/>
    <row r="434" s="30" customFormat="1"/>
    <row r="435" s="30" customFormat="1"/>
    <row r="436" s="30" customFormat="1"/>
    <row r="437" s="30" customFormat="1"/>
    <row r="438" s="30" customFormat="1"/>
    <row r="439" s="30" customFormat="1"/>
    <row r="440" s="30" customFormat="1"/>
    <row r="441" s="30" customFormat="1"/>
    <row r="442" s="30" customFormat="1"/>
    <row r="443" s="30" customFormat="1"/>
    <row r="444" s="30" customFormat="1"/>
    <row r="445" s="30" customFormat="1"/>
    <row r="446" s="30" customFormat="1"/>
    <row r="447" s="30" customFormat="1"/>
    <row r="448" s="30" customFormat="1"/>
    <row r="449" s="30" customFormat="1"/>
    <row r="450" s="30" customFormat="1"/>
    <row r="451" s="30" customFormat="1"/>
    <row r="452" s="30" customFormat="1"/>
    <row r="453" s="30" customFormat="1"/>
    <row r="454" s="30" customFormat="1"/>
    <row r="455" s="30" customFormat="1"/>
    <row r="456" s="30" customFormat="1"/>
    <row r="457" s="30" customFormat="1"/>
    <row r="458" s="30" customFormat="1"/>
    <row r="459" s="30" customFormat="1"/>
    <row r="460" s="30" customFormat="1"/>
    <row r="461" s="30" customFormat="1"/>
    <row r="462" s="30" customFormat="1"/>
    <row r="463" s="30" customFormat="1"/>
    <row r="464" s="30" customFormat="1"/>
    <row r="465" s="30" customFormat="1"/>
    <row r="466" s="30" customFormat="1"/>
    <row r="467" s="30" customFormat="1"/>
    <row r="468" s="30" customFormat="1"/>
    <row r="469" s="30" customFormat="1"/>
    <row r="470" s="30" customFormat="1"/>
    <row r="471" s="30" customFormat="1"/>
    <row r="472" s="30" customFormat="1"/>
    <row r="473" s="30" customFormat="1"/>
    <row r="474" s="30" customFormat="1"/>
    <row r="475" s="30" customFormat="1"/>
    <row r="476" s="30" customFormat="1"/>
    <row r="477" s="30" customFormat="1"/>
    <row r="478" s="30" customFormat="1"/>
    <row r="479" s="30" customFormat="1"/>
    <row r="480" s="30" customFormat="1"/>
    <row r="481" s="30" customFormat="1"/>
    <row r="482" s="30" customFormat="1"/>
    <row r="483" s="30" customFormat="1"/>
    <row r="484" s="30" customFormat="1"/>
    <row r="485" s="30" customFormat="1"/>
    <row r="486" s="30" customFormat="1"/>
    <row r="487" s="30" customFormat="1"/>
    <row r="488" s="30" customFormat="1"/>
    <row r="489" s="30" customFormat="1"/>
    <row r="490" s="30" customFormat="1"/>
    <row r="491" s="30" customFormat="1"/>
    <row r="492" s="30" customFormat="1"/>
    <row r="493" s="30" customFormat="1"/>
    <row r="494" s="30" customFormat="1"/>
    <row r="495" s="30" customFormat="1"/>
    <row r="496" s="30" customFormat="1"/>
    <row r="497" s="30" customFormat="1"/>
    <row r="498" s="30" customFormat="1"/>
    <row r="499" s="30" customFormat="1"/>
    <row r="500" s="30" customFormat="1"/>
    <row r="501" s="30" customFormat="1"/>
    <row r="502" s="30" customFormat="1"/>
    <row r="503" s="30" customFormat="1"/>
    <row r="504" s="30" customFormat="1"/>
    <row r="505" s="30" customFormat="1"/>
    <row r="506" s="30" customFormat="1"/>
    <row r="507" s="30" customFormat="1"/>
    <row r="508" s="30" customFormat="1"/>
    <row r="509" s="30" customFormat="1"/>
    <row r="510" s="30" customFormat="1"/>
    <row r="511" s="30" customFormat="1"/>
    <row r="512" s="30" customFormat="1"/>
    <row r="513" s="30" customFormat="1"/>
    <row r="514" s="30" customFormat="1"/>
    <row r="515" s="30" customFormat="1"/>
    <row r="516" s="30" customFormat="1"/>
    <row r="517" s="30" customFormat="1"/>
    <row r="518" s="30" customFormat="1"/>
    <row r="519" s="30" customFormat="1"/>
    <row r="520" s="30" customFormat="1"/>
    <row r="521" s="30" customFormat="1"/>
    <row r="522" s="30" customFormat="1"/>
    <row r="523" s="30" customFormat="1"/>
    <row r="524" s="30" customFormat="1"/>
    <row r="525" s="30" customFormat="1"/>
    <row r="526" s="30" customFormat="1"/>
    <row r="527" s="30" customFormat="1"/>
    <row r="528" s="30" customFormat="1"/>
    <row r="529" s="30" customFormat="1"/>
    <row r="530" s="30" customFormat="1"/>
    <row r="531" s="30" customFormat="1"/>
    <row r="532" s="30" customFormat="1"/>
    <row r="533" s="30" customFormat="1"/>
    <row r="534" s="30" customFormat="1"/>
    <row r="535" s="30" customFormat="1"/>
    <row r="536" s="30" customFormat="1"/>
    <row r="537" s="30" customFormat="1"/>
    <row r="538" s="30" customFormat="1"/>
    <row r="539" s="30" customFormat="1"/>
    <row r="540" s="30" customFormat="1"/>
    <row r="541" s="30" customFormat="1"/>
    <row r="542" s="30" customFormat="1"/>
    <row r="543" s="30" customFormat="1"/>
    <row r="544" s="30" customFormat="1"/>
    <row r="545" s="30" customFormat="1"/>
    <row r="546" s="30" customFormat="1"/>
    <row r="547" s="30" customFormat="1"/>
    <row r="548" s="30" customFormat="1"/>
    <row r="549" s="30" customFormat="1"/>
    <row r="550" s="30" customFormat="1"/>
    <row r="551" s="30" customFormat="1"/>
    <row r="552" s="30" customFormat="1"/>
    <row r="553" s="30" customFormat="1"/>
    <row r="554" s="30" customFormat="1"/>
    <row r="555" s="30" customFormat="1"/>
    <row r="556" s="30" customFormat="1"/>
    <row r="557" s="30" customFormat="1"/>
    <row r="558" s="30" customFormat="1"/>
    <row r="559" s="30" customFormat="1"/>
    <row r="560" s="30" customFormat="1"/>
    <row r="561" s="30" customFormat="1"/>
    <row r="562" s="30" customFormat="1"/>
    <row r="563" s="30" customFormat="1"/>
    <row r="564" s="30" customFormat="1"/>
    <row r="565" s="30" customFormat="1"/>
    <row r="566" s="30" customFormat="1"/>
    <row r="567" s="30" customFormat="1"/>
    <row r="568" s="30" customFormat="1"/>
    <row r="569" s="30" customFormat="1"/>
    <row r="570" s="30" customFormat="1"/>
    <row r="571" s="30" customFormat="1"/>
    <row r="572" s="30" customFormat="1"/>
    <row r="573" s="30" customFormat="1"/>
    <row r="574" s="30" customFormat="1"/>
    <row r="575" s="30" customFormat="1"/>
    <row r="576" s="30" customFormat="1"/>
    <row r="577" s="30" customFormat="1"/>
    <row r="578" s="30" customFormat="1"/>
    <row r="579" s="30" customFormat="1"/>
    <row r="580" s="30" customFormat="1"/>
    <row r="581" s="30" customFormat="1"/>
    <row r="582" s="30" customFormat="1"/>
    <row r="583" s="30" customFormat="1"/>
    <row r="584" s="30" customFormat="1"/>
    <row r="585" s="30" customFormat="1"/>
    <row r="586" s="30" customFormat="1"/>
    <row r="587" s="30" customFormat="1"/>
    <row r="588" s="30" customFormat="1"/>
    <row r="589" s="30" customFormat="1"/>
    <row r="590" s="30" customFormat="1"/>
    <row r="591" s="30" customFormat="1"/>
    <row r="592" s="30" customFormat="1"/>
    <row r="593" s="30" customFormat="1"/>
    <row r="594" s="30" customFormat="1"/>
    <row r="595" s="30" customFormat="1"/>
    <row r="596" s="30" customFormat="1"/>
    <row r="597" s="30" customFormat="1"/>
    <row r="598" s="30" customFormat="1"/>
    <row r="599" s="30" customFormat="1"/>
    <row r="600" s="30" customFormat="1"/>
    <row r="601" s="30" customFormat="1"/>
    <row r="602" s="30" customFormat="1"/>
    <row r="603" s="30" customFormat="1"/>
    <row r="604" s="30" customFormat="1"/>
    <row r="605" s="30" customFormat="1"/>
    <row r="606" s="30" customFormat="1"/>
    <row r="607" s="30" customFormat="1"/>
    <row r="608" s="30" customFormat="1"/>
    <row r="609" s="30" customFormat="1"/>
    <row r="610" s="30" customFormat="1"/>
    <row r="611" s="30" customFormat="1"/>
    <row r="612" s="30" customFormat="1"/>
    <row r="613" s="30" customFormat="1"/>
    <row r="614" s="30" customFormat="1"/>
    <row r="615" s="30" customFormat="1"/>
    <row r="616" s="30" customFormat="1"/>
    <row r="617" s="30" customFormat="1"/>
    <row r="618" s="30" customFormat="1"/>
    <row r="619" s="30" customFormat="1"/>
    <row r="620" s="30" customFormat="1"/>
    <row r="621" s="30" customFormat="1"/>
    <row r="622" s="30" customFormat="1"/>
    <row r="623" s="30" customFormat="1"/>
    <row r="624" s="30" customFormat="1"/>
    <row r="625" s="30" customFormat="1"/>
    <row r="626" s="30" customFormat="1"/>
    <row r="627" s="30" customFormat="1"/>
    <row r="628" s="30" customFormat="1"/>
    <row r="629" s="30" customFormat="1"/>
    <row r="630" s="30" customFormat="1"/>
    <row r="631" s="30" customFormat="1"/>
    <row r="632" s="30" customFormat="1"/>
    <row r="633" s="30" customFormat="1"/>
    <row r="634" s="30" customFormat="1"/>
    <row r="635" s="30" customFormat="1"/>
    <row r="636" s="30" customFormat="1"/>
    <row r="637" s="30" customFormat="1"/>
    <row r="638" s="30" customFormat="1"/>
    <row r="639" s="30" customFormat="1"/>
    <row r="640" s="30" customFormat="1"/>
    <row r="641" s="30" customFormat="1"/>
    <row r="642" s="30" customFormat="1"/>
    <row r="643" s="30" customFormat="1"/>
    <row r="644" s="30" customFormat="1"/>
    <row r="645" s="30" customFormat="1"/>
    <row r="646" s="30" customFormat="1"/>
    <row r="647" s="30" customFormat="1"/>
    <row r="648" s="30" customFormat="1"/>
    <row r="649" s="30" customFormat="1"/>
    <row r="650" s="30" customFormat="1"/>
    <row r="651" s="30" customFormat="1"/>
    <row r="652" s="30" customFormat="1"/>
    <row r="653" s="30" customFormat="1"/>
    <row r="654" s="30" customFormat="1"/>
    <row r="655" s="30" customFormat="1"/>
    <row r="656" s="30" customFormat="1"/>
    <row r="657" s="30" customFormat="1"/>
    <row r="658" s="30" customFormat="1"/>
    <row r="659" s="30" customFormat="1"/>
    <row r="660" s="30" customFormat="1"/>
    <row r="661" s="30" customFormat="1"/>
    <row r="662" s="30" customFormat="1"/>
    <row r="663" s="30" customFormat="1"/>
    <row r="664" s="30" customFormat="1"/>
    <row r="665" s="30" customFormat="1"/>
    <row r="666" s="30" customFormat="1"/>
    <row r="667" s="30" customFormat="1"/>
    <row r="668" s="30" customFormat="1"/>
    <row r="669" s="30" customFormat="1"/>
    <row r="670" s="30" customFormat="1"/>
    <row r="671" s="30" customFormat="1"/>
    <row r="672" s="30" customFormat="1"/>
    <row r="673" s="30" customFormat="1"/>
    <row r="674" s="30" customFormat="1"/>
    <row r="675" s="30" customFormat="1"/>
    <row r="676" s="30" customFormat="1"/>
    <row r="677" s="30" customFormat="1"/>
    <row r="678" s="30" customFormat="1"/>
    <row r="679" s="30" customFormat="1"/>
    <row r="680" s="30" customFormat="1"/>
    <row r="681" s="30" customFormat="1"/>
    <row r="682" s="30" customFormat="1"/>
    <row r="683" s="30" customFormat="1"/>
    <row r="684" s="30" customFormat="1"/>
    <row r="685" s="30" customFormat="1"/>
    <row r="686" s="30" customFormat="1"/>
    <row r="687" s="30" customFormat="1"/>
    <row r="688" s="30" customFormat="1"/>
    <row r="689" s="30" customFormat="1"/>
    <row r="690" s="30" customFormat="1"/>
    <row r="691" s="30" customFormat="1"/>
    <row r="692" s="30" customFormat="1"/>
    <row r="693" s="30" customFormat="1"/>
    <row r="694" s="30" customFormat="1"/>
    <row r="695" s="30" customFormat="1"/>
    <row r="696" s="30" customFormat="1"/>
    <row r="697" s="30" customFormat="1"/>
    <row r="698" s="30" customFormat="1"/>
    <row r="699" s="30" customFormat="1"/>
    <row r="700" s="30" customFormat="1"/>
    <row r="701" s="30" customFormat="1"/>
    <row r="702" s="30" customFormat="1"/>
    <row r="703" s="30" customFormat="1"/>
    <row r="704" s="30" customFormat="1"/>
    <row r="705" s="30" customFormat="1"/>
    <row r="706" s="30" customFormat="1"/>
    <row r="707" s="30" customFormat="1"/>
    <row r="708" s="30" customFormat="1"/>
  </sheetData>
  <sheetProtection sheet="1" objects="1" scenarios="1" selectLockedCells="1"/>
  <mergeCells count="32">
    <mergeCell ref="B1:J1"/>
    <mergeCell ref="B21:J21"/>
    <mergeCell ref="H22:J22"/>
    <mergeCell ref="H23:J23"/>
    <mergeCell ref="H24:J24"/>
    <mergeCell ref="E22:G22"/>
    <mergeCell ref="E23:G23"/>
    <mergeCell ref="E24:G24"/>
    <mergeCell ref="B22:D22"/>
    <mergeCell ref="B23:D23"/>
    <mergeCell ref="B24:D24"/>
    <mergeCell ref="I14:J14"/>
    <mergeCell ref="B14:H17"/>
    <mergeCell ref="B12:J12"/>
    <mergeCell ref="B13:J13"/>
    <mergeCell ref="B20:J20"/>
    <mergeCell ref="B3:J4"/>
    <mergeCell ref="B26:J26"/>
    <mergeCell ref="B18:J19"/>
    <mergeCell ref="B7:D7"/>
    <mergeCell ref="E7:J7"/>
    <mergeCell ref="B5:J5"/>
    <mergeCell ref="B6:D6"/>
    <mergeCell ref="E6:J6"/>
    <mergeCell ref="H25:J25"/>
    <mergeCell ref="E25:G25"/>
    <mergeCell ref="B25:D25"/>
    <mergeCell ref="B8:D8"/>
    <mergeCell ref="E8:H8"/>
    <mergeCell ref="I8:J8"/>
    <mergeCell ref="B10:J10"/>
    <mergeCell ref="B11:J11"/>
  </mergeCells>
  <dataValidations count="5">
    <dataValidation allowBlank="1" showInputMessage="1" showErrorMessage="1" prompt="Indiquez le nom de l'établissement concerné par l'autodiagnostic" sqref="E6:J6" xr:uid="{00000000-0002-0000-0000-000000000000}"/>
    <dataValidation allowBlank="1" showInputMessage="1" showErrorMessage="1" prompt="Indiquez les NOM et Prénom du Responsable du Service (ou en charge de la Fonction)" sqref="E7" xr:uid="{00000000-0002-0000-0000-000001000000}"/>
    <dataValidation allowBlank="1" showInputMessage="1" showErrorMessage="1" prompt="Indiquez l'email" sqref="E8:E9" xr:uid="{00000000-0002-0000-0000-000002000000}"/>
    <dataValidation allowBlank="1" showInputMessage="1" showErrorMessage="1" prompt="Indiquez le téléphone" sqref="I8:I9" xr:uid="{00000000-0002-0000-0000-000003000000}"/>
    <dataValidation allowBlank="1" showErrorMessage="1" prompt="Vous pouvez modifier cette limite (conservez la cohérence...)" sqref="H24:H25" xr:uid="{00000000-0002-0000-0000-000004000000}"/>
  </dataValidations>
  <hyperlinks>
    <hyperlink ref="B1" r:id="rId1" display="©UTC Etude complète : htttps://travaux.master.utc.fr, Réf &quot;IDS043&quot;                                                                                              ©PETNTANG Chrispy, OMRANI Rihab, SALMI Syliana" xr:uid="{5CDA1738-F662-401E-9ED0-7C0D45D91C7A}"/>
  </hyperlinks>
  <printOptions horizontalCentered="1"/>
  <pageMargins left="0.39370078740157483" right="0.39370078740157483" top="0.62992125984251968" bottom="0.55118110236220474" header="0.43307086614173229" footer="0.35433070866141736"/>
  <pageSetup paperSize="9" orientation="portrait" r:id="rId2"/>
  <headerFooter alignWithMargins="0">
    <oddHeader>&amp;C&amp;"Arial,Italique"&amp;6&amp;K000000 © UTC  - Master IDS - https://travaux.master.utc.fr/.../</oddHeader>
    <oddFooter>&amp;L&amp;"Arial,Italique"&amp;6Fichier : &amp;F - Onglet : &amp;A&amp;R&amp;"Arial,Italique"&amp;6page n° &amp;P/&amp;N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F22"/>
  <sheetViews>
    <sheetView topLeftCell="A12" zoomScale="57" zoomScaleNormal="57" workbookViewId="0">
      <selection activeCell="F17" sqref="F17"/>
    </sheetView>
  </sheetViews>
  <sheetFormatPr baseColWidth="10" defaultColWidth="10.7265625" defaultRowHeight="14.5"/>
  <cols>
    <col min="1" max="1" width="2.6328125" customWidth="1"/>
    <col min="2" max="2" width="65.81640625" customWidth="1"/>
    <col min="3" max="3" width="26.26953125" customWidth="1"/>
    <col min="4" max="4" width="28.90625" customWidth="1"/>
    <col min="5" max="5" width="23.7265625" customWidth="1"/>
    <col min="6" max="6" width="32.26953125" customWidth="1"/>
  </cols>
  <sheetData>
    <row r="1" spans="1:6" ht="53" customHeight="1">
      <c r="B1" s="114" t="s">
        <v>130</v>
      </c>
      <c r="C1" s="115"/>
      <c r="D1" s="115"/>
      <c r="E1" s="115"/>
      <c r="F1" s="115"/>
    </row>
    <row r="2" spans="1:6" ht="14.5" customHeight="1">
      <c r="B2" s="116" t="s">
        <v>127</v>
      </c>
      <c r="C2" s="116"/>
      <c r="D2" s="116"/>
      <c r="E2" s="116"/>
      <c r="F2" s="116"/>
    </row>
    <row r="3" spans="1:6" ht="14.65" customHeight="1">
      <c r="B3" s="116"/>
      <c r="C3" s="116"/>
      <c r="D3" s="116"/>
      <c r="E3" s="116"/>
      <c r="F3" s="116"/>
    </row>
    <row r="4" spans="1:6" ht="33" customHeight="1">
      <c r="B4" s="117"/>
      <c r="C4" s="117"/>
      <c r="D4" s="117"/>
      <c r="E4" s="117"/>
      <c r="F4" s="117"/>
    </row>
    <row r="5" spans="1:6" ht="33" customHeight="1">
      <c r="B5" s="60"/>
      <c r="C5" s="60"/>
      <c r="D5" s="60"/>
      <c r="E5" s="60"/>
      <c r="F5" s="60"/>
    </row>
    <row r="6" spans="1:6" ht="41.25" customHeight="1">
      <c r="B6" s="13" t="s">
        <v>1</v>
      </c>
      <c r="C6" s="13" t="s">
        <v>0</v>
      </c>
      <c r="D6" s="12" t="s">
        <v>4</v>
      </c>
      <c r="E6" s="12" t="s">
        <v>5</v>
      </c>
      <c r="F6" s="11" t="s">
        <v>6</v>
      </c>
    </row>
    <row r="7" spans="1:6" ht="108" customHeight="1">
      <c r="B7" s="50" t="s">
        <v>41</v>
      </c>
      <c r="C7" s="61" t="s">
        <v>14</v>
      </c>
      <c r="D7" s="53">
        <f>VLOOKUP(C7,[2]CRITERE!$C$4:$D$6,2,FALSE)</f>
        <v>0.3</v>
      </c>
      <c r="E7" s="118" t="e">
        <f>AVERAGE(D7:D22)</f>
        <v>#N/A</v>
      </c>
      <c r="F7" s="61"/>
    </row>
    <row r="8" spans="1:6" ht="92.25" customHeight="1">
      <c r="B8" s="50" t="s">
        <v>40</v>
      </c>
      <c r="C8" s="61" t="s">
        <v>14</v>
      </c>
      <c r="D8" s="53">
        <f>VLOOKUP(C8,[2]CRITERE!$C$4:$D$6,2,FALSE)</f>
        <v>0.3</v>
      </c>
      <c r="E8" s="119"/>
      <c r="F8" s="61"/>
    </row>
    <row r="9" spans="1:6" ht="114.5" customHeight="1">
      <c r="B9" s="50" t="s">
        <v>39</v>
      </c>
      <c r="C9" s="61" t="s">
        <v>14</v>
      </c>
      <c r="D9" s="53">
        <f>VLOOKUP(C9,[2]CRITERE!$C$4:$D$6,2,FALSE)</f>
        <v>0.3</v>
      </c>
      <c r="E9" s="119"/>
      <c r="F9" s="61"/>
    </row>
    <row r="10" spans="1:6" ht="86.5" customHeight="1">
      <c r="B10" s="50" t="s">
        <v>38</v>
      </c>
      <c r="C10" s="61" t="s">
        <v>15</v>
      </c>
      <c r="D10" s="53">
        <f>VLOOKUP(C10,[2]CRITERE!$C$4:$D$6,2,FALSE)</f>
        <v>0</v>
      </c>
      <c r="E10" s="119"/>
      <c r="F10" s="61"/>
    </row>
    <row r="11" spans="1:6" ht="62.5" customHeight="1">
      <c r="B11" s="50" t="s">
        <v>37</v>
      </c>
      <c r="C11" s="61" t="s">
        <v>14</v>
      </c>
      <c r="D11" s="53">
        <f>VLOOKUP(C11,[2]CRITERE!$C$4:$D$6,2,FALSE)</f>
        <v>0.3</v>
      </c>
      <c r="E11" s="119"/>
      <c r="F11" s="61"/>
    </row>
    <row r="12" spans="1:6" ht="59" customHeight="1">
      <c r="B12" s="122" t="s">
        <v>76</v>
      </c>
      <c r="C12" s="123"/>
      <c r="D12" s="124"/>
      <c r="E12" s="119"/>
      <c r="F12" s="61"/>
    </row>
    <row r="13" spans="1:6" ht="36" customHeight="1">
      <c r="A13" s="121"/>
      <c r="B13" s="50" t="s">
        <v>36</v>
      </c>
      <c r="C13" s="61" t="s">
        <v>13</v>
      </c>
      <c r="D13" s="53">
        <f>VLOOKUP(C13,[2]CRITERE!$C$4:$D$6,2,FALSE)</f>
        <v>1</v>
      </c>
      <c r="E13" s="119"/>
      <c r="F13" s="61"/>
    </row>
    <row r="14" spans="1:6" ht="36" customHeight="1">
      <c r="A14" s="121"/>
      <c r="B14" s="50" t="s">
        <v>35</v>
      </c>
      <c r="C14" s="61"/>
      <c r="D14" s="53" t="e">
        <f>VLOOKUP(C14,[2]CRITERE!$C$4:$D$6,2,FALSE)</f>
        <v>#N/A</v>
      </c>
      <c r="E14" s="119"/>
      <c r="F14" s="61"/>
    </row>
    <row r="15" spans="1:6" ht="36" customHeight="1">
      <c r="A15" s="121"/>
      <c r="B15" s="50" t="s">
        <v>34</v>
      </c>
      <c r="C15" s="61"/>
      <c r="D15" s="53" t="e">
        <f>VLOOKUP(C15,[2]CRITERE!$C$4:$D$6,2,FALSE)</f>
        <v>#N/A</v>
      </c>
      <c r="E15" s="119"/>
      <c r="F15" s="61"/>
    </row>
    <row r="16" spans="1:6" ht="36" customHeight="1">
      <c r="A16" s="48"/>
      <c r="B16" s="122" t="s">
        <v>33</v>
      </c>
      <c r="C16" s="123"/>
      <c r="D16" s="124"/>
      <c r="E16" s="119"/>
      <c r="F16" s="61"/>
    </row>
    <row r="17" spans="1:6" ht="36" customHeight="1">
      <c r="A17" s="121"/>
      <c r="B17" s="50" t="s">
        <v>32</v>
      </c>
      <c r="C17" s="61" t="s">
        <v>13</v>
      </c>
      <c r="D17" s="53">
        <f>VLOOKUP(C17,[2]CRITERE!$C$4:$D$6,2,FALSE)</f>
        <v>1</v>
      </c>
      <c r="E17" s="119"/>
      <c r="F17" s="61"/>
    </row>
    <row r="18" spans="1:6" ht="36" customHeight="1">
      <c r="A18" s="121"/>
      <c r="B18" s="50" t="s">
        <v>31</v>
      </c>
      <c r="C18" s="61"/>
      <c r="D18" s="53" t="e">
        <f>VLOOKUP(C18,[2]CRITERE!$C$4:$D$6,2,FALSE)</f>
        <v>#N/A</v>
      </c>
      <c r="E18" s="119"/>
      <c r="F18" s="61"/>
    </row>
    <row r="19" spans="1:6" ht="34.15" customHeight="1">
      <c r="A19" s="121"/>
      <c r="B19" s="50" t="s">
        <v>75</v>
      </c>
      <c r="C19" s="61"/>
      <c r="D19" s="53" t="e">
        <f>VLOOKUP(C19,[2]CRITERE!$C$4:$D$6,2,FALSE)</f>
        <v>#N/A</v>
      </c>
      <c r="E19" s="119"/>
      <c r="F19" s="61"/>
    </row>
    <row r="20" spans="1:6" ht="75.75" customHeight="1">
      <c r="B20" s="50" t="s">
        <v>30</v>
      </c>
      <c r="C20" s="61" t="s">
        <v>13</v>
      </c>
      <c r="D20" s="53">
        <f>VLOOKUP(C20,[2]CRITERE!$C$4:$D$6,2,FALSE)</f>
        <v>1</v>
      </c>
      <c r="E20" s="119"/>
      <c r="F20" s="61"/>
    </row>
    <row r="21" spans="1:6" ht="69" customHeight="1">
      <c r="B21" s="50" t="s">
        <v>77</v>
      </c>
      <c r="C21" s="61"/>
      <c r="D21" s="53" t="e">
        <f>VLOOKUP(C21,[2]CRITERE!$C$4:$D$6,2,FALSE)</f>
        <v>#N/A</v>
      </c>
      <c r="E21" s="119"/>
      <c r="F21" s="61"/>
    </row>
    <row r="22" spans="1:6" ht="45.4" customHeight="1">
      <c r="B22" s="50" t="s">
        <v>78</v>
      </c>
      <c r="C22" s="61"/>
      <c r="D22" s="53" t="e">
        <f>VLOOKUP(C22,[2]CRITERE!$C$4:$D$6,2,FALSE)</f>
        <v>#N/A</v>
      </c>
      <c r="E22" s="120"/>
      <c r="F22" s="61"/>
    </row>
  </sheetData>
  <sheetProtection sheet="1" objects="1" scenarios="1" selectLockedCells="1"/>
  <mergeCells count="7">
    <mergeCell ref="B1:F1"/>
    <mergeCell ref="B2:F4"/>
    <mergeCell ref="E7:E22"/>
    <mergeCell ref="A13:A15"/>
    <mergeCell ref="A17:A19"/>
    <mergeCell ref="B12:D12"/>
    <mergeCell ref="B16:D16"/>
  </mergeCells>
  <conditionalFormatting sqref="D7:D11 D13:D15 D17:D22">
    <cfRule type="cellIs" dxfId="8" priority="1" operator="equal">
      <formula>0</formula>
    </cfRule>
    <cfRule type="cellIs" dxfId="7" priority="2" operator="equal">
      <formula>0.3</formula>
    </cfRule>
    <cfRule type="cellIs" dxfId="6" priority="3" operator="equal">
      <formula>1</formula>
    </cfRule>
  </conditionalFormatting>
  <hyperlinks>
    <hyperlink ref="B1:F1" r:id="rId1" display="https://travaux.master.utc.fr/formations-master/ingenierie-de-la-sante/ids043-strategie-de-passage-au-reglement-2017-745-dun-dispositif-medical-de-classe-i-deja-commercialise/" xr:uid="{2EA1A68E-735F-4C3C-A196-DA93D4578A3A}"/>
  </hyperlinks>
  <pageMargins left="0.70866141732283472" right="0.70866141732283472" top="0.74803149606299213" bottom="0.74803149606299213" header="0.31496062992125984" footer="0.31496062992125984"/>
  <pageSetup paperSize="9" scale="75" fitToHeight="0" orientation="landscape" r:id="rId2"/>
  <headerFooter>
    <oddHeader>&amp;Lhttps://travaux.master.utc.fr/ , puis « IDS , ref IDS043&amp;CAnnée : 2019-2018&amp;RPETNTANG Chrispy , OMRANI Rihab, SALMI Silyana, PROT Jean-Matthieu</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CRITERE!$B$3:$B$5</xm:f>
          </x14:formula1>
          <xm:sqref>C7:C11 C13:C15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J61"/>
  <sheetViews>
    <sheetView topLeftCell="A41" zoomScale="53" zoomScaleNormal="55" workbookViewId="0">
      <selection activeCell="F48" sqref="F48"/>
    </sheetView>
  </sheetViews>
  <sheetFormatPr baseColWidth="10" defaultColWidth="9.26953125" defaultRowHeight="14.5"/>
  <cols>
    <col min="1" max="1" width="0.6328125" customWidth="1"/>
    <col min="2" max="2" width="82.1796875" style="1" customWidth="1"/>
    <col min="3" max="3" width="31.7265625" customWidth="1"/>
    <col min="4" max="4" width="25" customWidth="1"/>
    <col min="5" max="5" width="19.81640625" customWidth="1"/>
    <col min="6" max="6" width="80.26953125" customWidth="1"/>
  </cols>
  <sheetData>
    <row r="1" spans="2:10" ht="54" customHeight="1">
      <c r="B1" s="125" t="s">
        <v>130</v>
      </c>
      <c r="C1" s="125"/>
      <c r="D1" s="125"/>
      <c r="E1" s="125"/>
      <c r="F1" s="125"/>
    </row>
    <row r="2" spans="2:10" ht="14.65" customHeight="1">
      <c r="B2" s="138" t="s">
        <v>125</v>
      </c>
      <c r="C2" s="138"/>
      <c r="D2" s="138"/>
      <c r="E2" s="138"/>
      <c r="F2" s="138"/>
    </row>
    <row r="3" spans="2:10">
      <c r="B3" s="138"/>
      <c r="C3" s="138"/>
      <c r="D3" s="138"/>
      <c r="E3" s="138"/>
      <c r="F3" s="138"/>
    </row>
    <row r="4" spans="2:10" ht="70.5" customHeight="1">
      <c r="B4" s="138"/>
      <c r="C4" s="138"/>
      <c r="D4" s="138"/>
      <c r="E4" s="138"/>
      <c r="F4" s="138"/>
    </row>
    <row r="5" spans="2:10" ht="49.5" customHeight="1">
      <c r="B5" s="140"/>
      <c r="C5" s="141"/>
      <c r="D5" s="141"/>
      <c r="E5" s="141"/>
      <c r="F5" s="142"/>
      <c r="J5" s="49"/>
    </row>
    <row r="6" spans="2:10" ht="46.5" customHeight="1">
      <c r="B6" s="5" t="s">
        <v>1</v>
      </c>
      <c r="C6" s="5" t="s">
        <v>0</v>
      </c>
      <c r="D6" s="6" t="s">
        <v>4</v>
      </c>
      <c r="E6" s="6" t="s">
        <v>5</v>
      </c>
      <c r="F6" s="7" t="s">
        <v>6</v>
      </c>
    </row>
    <row r="7" spans="2:10" ht="66.5" customHeight="1">
      <c r="B7" s="50" t="s">
        <v>79</v>
      </c>
      <c r="C7" s="51" t="s">
        <v>13</v>
      </c>
      <c r="D7" s="52">
        <f>VLOOKUP(C7,CRITERE!$B3:$C5,2,FALSE)</f>
        <v>1</v>
      </c>
      <c r="E7" s="136" t="e">
        <f>AVERAGE(D7:D20)</f>
        <v>#N/A</v>
      </c>
      <c r="F7" s="61"/>
    </row>
    <row r="8" spans="2:10" ht="53.5" customHeight="1">
      <c r="B8" s="50" t="s">
        <v>7</v>
      </c>
      <c r="C8" s="51" t="s">
        <v>15</v>
      </c>
      <c r="D8" s="52">
        <f>VLOOKUP(C8,CRITERE!$B3:$C5,2,FALSE)</f>
        <v>0</v>
      </c>
      <c r="E8" s="136"/>
      <c r="F8" s="61"/>
    </row>
    <row r="9" spans="2:10" ht="61.5" customHeight="1">
      <c r="B9" s="50" t="s">
        <v>8</v>
      </c>
      <c r="C9" s="51" t="s">
        <v>14</v>
      </c>
      <c r="D9" s="52">
        <f>VLOOKUP(C9,CRITERE!$B3:$C5,2,FALSE)</f>
        <v>0.3</v>
      </c>
      <c r="E9" s="137"/>
      <c r="F9" s="61"/>
    </row>
    <row r="10" spans="2:10" ht="53.5" customHeight="1">
      <c r="B10" s="50" t="s">
        <v>81</v>
      </c>
      <c r="C10" s="51" t="s">
        <v>14</v>
      </c>
      <c r="D10" s="52">
        <f>VLOOKUP(C10,CRITERE!$B3:$C5,2,FALSE)</f>
        <v>0.3</v>
      </c>
      <c r="E10" s="137"/>
      <c r="F10" s="61"/>
    </row>
    <row r="11" spans="2:10" ht="45" customHeight="1">
      <c r="B11" s="50" t="s">
        <v>80</v>
      </c>
      <c r="C11" s="51" t="s">
        <v>13</v>
      </c>
      <c r="D11" s="52">
        <f>VLOOKUP(C11,CRITERE!$B3:$C5,2,FALSE)</f>
        <v>1</v>
      </c>
      <c r="E11" s="137"/>
      <c r="F11" s="61"/>
    </row>
    <row r="12" spans="2:10" ht="45" customHeight="1">
      <c r="B12" s="50" t="s">
        <v>82</v>
      </c>
      <c r="C12" s="51" t="s">
        <v>15</v>
      </c>
      <c r="D12" s="52">
        <f>VLOOKUP(C12,CRITERE!$B3:$C5,2,FALSE)</f>
        <v>0</v>
      </c>
      <c r="E12" s="137"/>
      <c r="F12" s="61"/>
    </row>
    <row r="13" spans="2:10" ht="49.5" customHeight="1">
      <c r="B13" s="50" t="s">
        <v>9</v>
      </c>
      <c r="C13" s="51"/>
      <c r="D13" s="52" t="e">
        <f>VLOOKUP(C13,CRITERE!$B3:$C5,2,FALSE)</f>
        <v>#N/A</v>
      </c>
      <c r="E13" s="137"/>
      <c r="F13" s="61"/>
    </row>
    <row r="14" spans="2:10" ht="79" customHeight="1">
      <c r="B14" s="50" t="s">
        <v>83</v>
      </c>
      <c r="C14" s="51"/>
      <c r="D14" s="52" t="e">
        <f>VLOOKUP(C14,CRITERE!$B3:$C5,2,FALSE)</f>
        <v>#N/A</v>
      </c>
      <c r="E14" s="137"/>
      <c r="F14" s="61"/>
    </row>
    <row r="15" spans="2:10" ht="66" customHeight="1">
      <c r="B15" s="50" t="s">
        <v>10</v>
      </c>
      <c r="C15" s="51"/>
      <c r="D15" s="52" t="e">
        <f>VLOOKUP(C15,CRITERE!$B3:$C5,2,FALSE)</f>
        <v>#N/A</v>
      </c>
      <c r="E15" s="137"/>
      <c r="F15" s="61"/>
    </row>
    <row r="16" spans="2:10" ht="50.15" customHeight="1">
      <c r="B16" s="50" t="s">
        <v>84</v>
      </c>
      <c r="C16" s="51"/>
      <c r="D16" s="52" t="e">
        <f>VLOOKUP(C16,CRITERE!$B3:$C5,2,FALSE)</f>
        <v>#N/A</v>
      </c>
      <c r="E16" s="137"/>
      <c r="F16" s="61"/>
    </row>
    <row r="17" spans="2:6" ht="50.15" customHeight="1">
      <c r="B17" s="50" t="s">
        <v>11</v>
      </c>
      <c r="C17" s="51"/>
      <c r="D17" s="52" t="e">
        <f>VLOOKUP(C17,CRITERE!$B3:$C5,2,FALSE)</f>
        <v>#N/A</v>
      </c>
      <c r="E17" s="137"/>
      <c r="F17" s="61"/>
    </row>
    <row r="18" spans="2:6" ht="34.5" customHeight="1">
      <c r="B18" s="50" t="s">
        <v>12</v>
      </c>
      <c r="C18" s="51"/>
      <c r="D18" s="52" t="e">
        <f>VLOOKUP(C18,CRITERE!$B3:$C5,2,FALSE)</f>
        <v>#N/A</v>
      </c>
      <c r="E18" s="137"/>
      <c r="F18" s="61"/>
    </row>
    <row r="19" spans="2:6" ht="40.15" customHeight="1">
      <c r="B19" s="50" t="s">
        <v>85</v>
      </c>
      <c r="C19" s="51"/>
      <c r="D19" s="52" t="e">
        <f>VLOOKUP(C19,CRITERE!$B3:$C5,2,FALSE)</f>
        <v>#N/A</v>
      </c>
      <c r="E19" s="137"/>
      <c r="F19" s="61"/>
    </row>
    <row r="20" spans="2:6" ht="39.65" customHeight="1">
      <c r="B20" s="50" t="s">
        <v>86</v>
      </c>
      <c r="C20" s="51" t="s">
        <v>13</v>
      </c>
      <c r="D20" s="52">
        <f>VLOOKUP(C20,CRITERE!$B3:$C5,2,FALSE)</f>
        <v>1</v>
      </c>
      <c r="E20" s="137"/>
      <c r="F20" s="61"/>
    </row>
    <row r="21" spans="2:6">
      <c r="B21" s="131" t="s">
        <v>87</v>
      </c>
      <c r="C21" s="139"/>
      <c r="D21" s="139"/>
      <c r="E21" s="139"/>
      <c r="F21" s="139"/>
    </row>
    <row r="22" spans="2:6" ht="49.5" customHeight="1">
      <c r="B22" s="139"/>
      <c r="C22" s="139"/>
      <c r="D22" s="139"/>
      <c r="E22" s="139"/>
      <c r="F22" s="139"/>
    </row>
    <row r="23" spans="2:6" ht="29">
      <c r="B23" s="5" t="s">
        <v>1</v>
      </c>
      <c r="C23" s="5" t="s">
        <v>0</v>
      </c>
      <c r="D23" s="6" t="s">
        <v>4</v>
      </c>
      <c r="E23" s="6" t="s">
        <v>5</v>
      </c>
      <c r="F23" s="7" t="s">
        <v>6</v>
      </c>
    </row>
    <row r="24" spans="2:6" ht="58.5" customHeight="1">
      <c r="B24" s="50" t="s">
        <v>89</v>
      </c>
      <c r="C24" s="61" t="s">
        <v>13</v>
      </c>
      <c r="D24" s="52">
        <f>VLOOKUP(C24,CRITERE!$B3:$C5,2,FALSE)</f>
        <v>1</v>
      </c>
      <c r="E24" s="130" t="e">
        <f>AVERAGE(D24:D30)</f>
        <v>#N/A</v>
      </c>
      <c r="F24" s="61"/>
    </row>
    <row r="25" spans="2:6" ht="31.5" customHeight="1">
      <c r="B25" s="54" t="s">
        <v>90</v>
      </c>
      <c r="C25" s="61" t="s">
        <v>14</v>
      </c>
      <c r="D25" s="52">
        <f>VLOOKUP(C25,CRITERE!$B3:$C5,2,FALSE)</f>
        <v>0.3</v>
      </c>
      <c r="E25" s="130"/>
      <c r="F25" s="61"/>
    </row>
    <row r="26" spans="2:6" ht="61" customHeight="1">
      <c r="B26" s="50" t="s">
        <v>27</v>
      </c>
      <c r="C26" s="61"/>
      <c r="D26" s="52" t="e">
        <f>VLOOKUP(C26,CRITERE!$B3:$C5,2,FALSE)</f>
        <v>#N/A</v>
      </c>
      <c r="E26" s="130"/>
      <c r="F26" s="61"/>
    </row>
    <row r="27" spans="2:6" ht="64" customHeight="1">
      <c r="B27" s="50" t="s">
        <v>26</v>
      </c>
      <c r="C27" s="61"/>
      <c r="D27" s="52" t="e">
        <f>VLOOKUP(C27,CRITERE!$B3:$C5,2,FALSE)</f>
        <v>#N/A</v>
      </c>
      <c r="E27" s="130"/>
      <c r="F27" s="61"/>
    </row>
    <row r="28" spans="2:6" ht="50" customHeight="1">
      <c r="B28" s="50" t="s">
        <v>25</v>
      </c>
      <c r="C28" s="61"/>
      <c r="D28" s="52" t="e">
        <f>VLOOKUP(C28,CRITERE!$B3:$C5,2,FALSE)</f>
        <v>#N/A</v>
      </c>
      <c r="E28" s="130"/>
      <c r="F28" s="61"/>
    </row>
    <row r="29" spans="2:6" ht="45" customHeight="1">
      <c r="B29" s="50" t="s">
        <v>24</v>
      </c>
      <c r="C29" s="61"/>
      <c r="D29" s="52" t="e">
        <f>VLOOKUP(C29,CRITERE!$B3:$C5,2,FALSE)</f>
        <v>#N/A</v>
      </c>
      <c r="E29" s="130"/>
      <c r="F29" s="61"/>
    </row>
    <row r="30" spans="2:6" ht="70.5" customHeight="1">
      <c r="B30" s="50" t="s">
        <v>23</v>
      </c>
      <c r="C30" s="61"/>
      <c r="D30" s="52" t="e">
        <f>VLOOKUP(C30,CRITERE!$B3:$C5,2,FALSE)</f>
        <v>#N/A</v>
      </c>
      <c r="E30" s="130"/>
      <c r="F30" s="61"/>
    </row>
    <row r="31" spans="2:6" ht="26" customHeight="1">
      <c r="B31" s="129" t="s">
        <v>22</v>
      </c>
      <c r="C31" s="129"/>
      <c r="D31" s="129"/>
      <c r="E31" s="129"/>
      <c r="F31" s="129"/>
    </row>
    <row r="32" spans="2:6" ht="80.5" customHeight="1">
      <c r="B32" s="50" t="s">
        <v>21</v>
      </c>
      <c r="C32" s="61"/>
      <c r="D32" s="52" t="e">
        <f>VLOOKUP(C32,CRITERE!$B3:$C5,2,FALSE)</f>
        <v>#N/A</v>
      </c>
      <c r="E32" s="55" t="e">
        <f>AVERAGE(D32:D32)</f>
        <v>#N/A</v>
      </c>
      <c r="F32" s="61"/>
    </row>
    <row r="33" spans="2:6" ht="34.5" customHeight="1">
      <c r="B33" s="129" t="s">
        <v>20</v>
      </c>
      <c r="C33" s="129"/>
      <c r="D33" s="129"/>
      <c r="E33" s="129"/>
      <c r="F33" s="129"/>
    </row>
    <row r="34" spans="2:6" ht="129" customHeight="1">
      <c r="B34" s="50" t="s">
        <v>19</v>
      </c>
      <c r="C34" s="61"/>
      <c r="D34" s="52" t="e">
        <f>VLOOKUP(C34,CRITERE!$B3:$C5,2,FALSE)</f>
        <v>#N/A</v>
      </c>
      <c r="E34" s="130" t="e">
        <f>AVERAGE(D34:D40)</f>
        <v>#N/A</v>
      </c>
      <c r="F34" s="61"/>
    </row>
    <row r="35" spans="2:6" ht="79" customHeight="1">
      <c r="B35" s="50" t="s">
        <v>18</v>
      </c>
      <c r="C35" s="61"/>
      <c r="D35" s="52" t="e">
        <f>VLOOKUP(C35,CRITERE!$B3:$C5,2,FALSE)</f>
        <v>#N/A</v>
      </c>
      <c r="E35" s="130"/>
      <c r="F35" s="61"/>
    </row>
    <row r="36" spans="2:6" ht="65" customHeight="1">
      <c r="B36" s="50" t="s">
        <v>17</v>
      </c>
      <c r="C36" s="61"/>
      <c r="D36" s="52" t="e">
        <f>VLOOKUP(C36,CRITERE!$B3:$C5,2,FALSE)</f>
        <v>#N/A</v>
      </c>
      <c r="E36" s="130"/>
      <c r="F36" s="61"/>
    </row>
    <row r="37" spans="2:6" ht="42" customHeight="1">
      <c r="B37" s="50" t="s">
        <v>91</v>
      </c>
      <c r="C37" s="61"/>
      <c r="D37" s="52" t="e">
        <f>VLOOKUP(C37,CRITERE!$B3:$C5,2,FALSE)</f>
        <v>#N/A</v>
      </c>
      <c r="E37" s="130"/>
      <c r="F37" s="61"/>
    </row>
    <row r="38" spans="2:6" ht="50" customHeight="1">
      <c r="B38" s="50" t="s">
        <v>92</v>
      </c>
      <c r="C38" s="61"/>
      <c r="D38" s="52" t="e">
        <f>VLOOKUP(C38,CRITERE!$B3:$C5,2,FALSE)</f>
        <v>#N/A</v>
      </c>
      <c r="E38" s="130"/>
      <c r="F38" s="61"/>
    </row>
    <row r="39" spans="2:6" ht="69" customHeight="1">
      <c r="B39" s="50" t="s">
        <v>93</v>
      </c>
      <c r="C39" s="61"/>
      <c r="D39" s="52" t="e">
        <f>VLOOKUP(C39,CRITERE!$B3:$C5,2,FALSE)</f>
        <v>#N/A</v>
      </c>
      <c r="E39" s="130"/>
      <c r="F39" s="61"/>
    </row>
    <row r="40" spans="2:6" ht="59.5" customHeight="1">
      <c r="B40" s="50" t="s">
        <v>16</v>
      </c>
      <c r="C40" s="61"/>
      <c r="D40" s="52" t="e">
        <f>VLOOKUP(C40,CRITERE!$B3:$C5,2,FALSE)</f>
        <v>#N/A</v>
      </c>
      <c r="E40" s="130"/>
      <c r="F40" s="61"/>
    </row>
    <row r="41" spans="2:6">
      <c r="B41" s="131" t="s">
        <v>88</v>
      </c>
      <c r="C41" s="132"/>
      <c r="D41" s="132"/>
      <c r="E41" s="132"/>
      <c r="F41" s="132"/>
    </row>
    <row r="42" spans="2:6">
      <c r="B42" s="132"/>
      <c r="C42" s="132"/>
      <c r="D42" s="132"/>
      <c r="E42" s="132"/>
      <c r="F42" s="132"/>
    </row>
    <row r="43" spans="2:6">
      <c r="B43" s="132"/>
      <c r="C43" s="132"/>
      <c r="D43" s="132"/>
      <c r="E43" s="132"/>
      <c r="F43" s="132"/>
    </row>
    <row r="44" spans="2:6">
      <c r="B44" s="132"/>
      <c r="C44" s="132"/>
      <c r="D44" s="132"/>
      <c r="E44" s="132"/>
      <c r="F44" s="132"/>
    </row>
    <row r="45" spans="2:6">
      <c r="B45" s="132"/>
      <c r="C45" s="132"/>
      <c r="D45" s="132"/>
      <c r="E45" s="132"/>
      <c r="F45" s="132"/>
    </row>
    <row r="46" spans="2:6">
      <c r="B46" s="132"/>
      <c r="C46" s="132"/>
      <c r="D46" s="132"/>
      <c r="E46" s="132"/>
      <c r="F46" s="132"/>
    </row>
    <row r="47" spans="2:6" ht="37">
      <c r="B47" s="56" t="s">
        <v>1</v>
      </c>
      <c r="C47" s="56" t="s">
        <v>0</v>
      </c>
      <c r="D47" s="57" t="s">
        <v>4</v>
      </c>
      <c r="E47" s="57" t="s">
        <v>5</v>
      </c>
      <c r="F47" s="58" t="s">
        <v>6</v>
      </c>
    </row>
    <row r="48" spans="2:6" ht="81.5" customHeight="1">
      <c r="B48" s="50" t="s">
        <v>89</v>
      </c>
      <c r="C48" s="61"/>
      <c r="D48" s="52" t="e">
        <f>VLOOKUP(C48,CRITERE!$B3:$C5,2,FALSE)</f>
        <v>#N/A</v>
      </c>
      <c r="E48" s="130" t="e">
        <f>AVERAGE(D48:D54)</f>
        <v>#N/A</v>
      </c>
      <c r="F48" s="61"/>
    </row>
    <row r="49" spans="2:6" ht="51" customHeight="1">
      <c r="B49" s="59" t="s">
        <v>28</v>
      </c>
      <c r="C49" s="61"/>
      <c r="D49" s="52" t="e">
        <f>VLOOKUP(C49,CRITERE!$B3:$C5,2,FALSE)</f>
        <v>#N/A</v>
      </c>
      <c r="E49" s="130"/>
      <c r="F49" s="61"/>
    </row>
    <row r="50" spans="2:6" ht="49" customHeight="1">
      <c r="B50" s="50" t="s">
        <v>27</v>
      </c>
      <c r="C50" s="61"/>
      <c r="D50" s="52" t="e">
        <f>VLOOKUP(C50,CRITERE!$B3:$C5,2,FALSE)</f>
        <v>#N/A</v>
      </c>
      <c r="E50" s="130"/>
      <c r="F50" s="61"/>
    </row>
    <row r="51" spans="2:6" ht="52" customHeight="1">
      <c r="B51" s="50" t="s">
        <v>26</v>
      </c>
      <c r="C51" s="61"/>
      <c r="D51" s="52" t="e">
        <f>VLOOKUP(C51,CRITERE!$B3:$C5,2,FALSE)</f>
        <v>#N/A</v>
      </c>
      <c r="E51" s="130"/>
      <c r="F51" s="61"/>
    </row>
    <row r="52" spans="2:6" ht="46.5" customHeight="1">
      <c r="B52" s="50" t="s">
        <v>25</v>
      </c>
      <c r="C52" s="61"/>
      <c r="D52" s="52" t="e">
        <f>VLOOKUP(C52,CRITERE!$B3:$C5,2,FALSE)</f>
        <v>#N/A</v>
      </c>
      <c r="E52" s="130"/>
      <c r="F52" s="61"/>
    </row>
    <row r="53" spans="2:6" ht="36.5" customHeight="1">
      <c r="B53" s="50" t="s">
        <v>24</v>
      </c>
      <c r="C53" s="61"/>
      <c r="D53" s="52" t="e">
        <f>VLOOKUP(C53,CRITERE!$B3:$C5,2,FALSE)</f>
        <v>#N/A</v>
      </c>
      <c r="E53" s="130"/>
      <c r="F53" s="61"/>
    </row>
    <row r="54" spans="2:6" ht="55" customHeight="1">
      <c r="B54" s="50" t="s">
        <v>23</v>
      </c>
      <c r="C54" s="61"/>
      <c r="D54" s="52" t="e">
        <f>VLOOKUP(C54,CRITERE!$B3:$C5,2,FALSE)</f>
        <v>#N/A</v>
      </c>
      <c r="E54" s="130"/>
      <c r="F54" s="61"/>
    </row>
    <row r="55" spans="2:6" ht="29" customHeight="1">
      <c r="B55" s="133" t="s">
        <v>22</v>
      </c>
      <c r="C55" s="134"/>
      <c r="D55" s="134"/>
      <c r="E55" s="134"/>
      <c r="F55" s="135"/>
    </row>
    <row r="56" spans="2:6" ht="72.5" customHeight="1">
      <c r="B56" s="50" t="s">
        <v>29</v>
      </c>
      <c r="C56" s="61"/>
      <c r="D56" s="52" t="e">
        <f>VLOOKUP(C56,CRITERE!$B3:$C5,2,FALSE)</f>
        <v>#N/A</v>
      </c>
      <c r="E56" s="55" t="e">
        <f>AVERAGE(D56:D56)</f>
        <v>#N/A</v>
      </c>
      <c r="F56" s="61"/>
    </row>
    <row r="57" spans="2:6" ht="14.5" customHeight="1">
      <c r="B57" s="126" t="s">
        <v>130</v>
      </c>
      <c r="C57" s="126"/>
      <c r="D57" s="126"/>
      <c r="E57" s="126"/>
      <c r="F57" s="126"/>
    </row>
    <row r="58" spans="2:6">
      <c r="B58" s="127"/>
      <c r="C58" s="127"/>
      <c r="D58" s="127"/>
      <c r="E58" s="127"/>
      <c r="F58" s="127"/>
    </row>
    <row r="59" spans="2:6">
      <c r="B59" s="127"/>
      <c r="C59" s="127"/>
      <c r="D59" s="127"/>
      <c r="E59" s="127"/>
      <c r="F59" s="127"/>
    </row>
    <row r="60" spans="2:6">
      <c r="B60" s="127"/>
      <c r="C60" s="127"/>
      <c r="D60" s="127"/>
      <c r="E60" s="127"/>
      <c r="F60" s="127"/>
    </row>
    <row r="61" spans="2:6">
      <c r="B61" s="128"/>
      <c r="C61" s="128"/>
      <c r="D61" s="128"/>
      <c r="E61" s="128"/>
      <c r="F61" s="128"/>
    </row>
  </sheetData>
  <sheetProtection sheet="1" objects="1" scenarios="1" selectLockedCells="1"/>
  <mergeCells count="13">
    <mergeCell ref="B1:F1"/>
    <mergeCell ref="B57:F61"/>
    <mergeCell ref="B33:F33"/>
    <mergeCell ref="E34:E40"/>
    <mergeCell ref="B41:F46"/>
    <mergeCell ref="E48:E54"/>
    <mergeCell ref="B55:F55"/>
    <mergeCell ref="E7:E20"/>
    <mergeCell ref="B2:F4"/>
    <mergeCell ref="B21:F22"/>
    <mergeCell ref="E24:E30"/>
    <mergeCell ref="B31:F31"/>
    <mergeCell ref="B5:F5"/>
  </mergeCells>
  <conditionalFormatting sqref="D7:D20 D24:D30 D32 D34:D40 D48:D54 D56">
    <cfRule type="cellIs" dxfId="5" priority="1" operator="equal">
      <formula>1</formula>
    </cfRule>
    <cfRule type="cellIs" dxfId="4" priority="2" operator="equal">
      <formula>0.3</formula>
    </cfRule>
    <cfRule type="cellIs" dxfId="3" priority="3" operator="equal">
      <formula>0</formula>
    </cfRule>
  </conditionalFormatting>
  <hyperlinks>
    <hyperlink ref="B1:F1" r:id="rId1" display="https://travaux.master.utc.fr/formations-master/ingenierie-de-la-sante/ids043-strategie-de-passage-au-reglement-2017-745-dun-dispositif-medical-de-classe-i-deja-commercialise/" xr:uid="{25106769-4E46-41E7-98CF-88D5B6691B5A}"/>
    <hyperlink ref="B57:B61" r:id="rId2" display="https://travaux.master.utc.fr/formations-master/ingenierie-de-la-sante/ids043-strategie-de-passage-au-reglement-2017-745-dun-dispositif-medical-de-classe-i-deja-commercialise/" xr:uid="{A7EA3456-2BFA-4CC4-916D-03341D281523}"/>
  </hyperlinks>
  <pageMargins left="0.70866141732283472" right="0.70866141732283472" top="0.74803149606299213" bottom="0.74803149606299213" header="0.31496062992125984" footer="0.31496062992125984"/>
  <pageSetup paperSize="9" scale="56" fitToHeight="0" orientation="landscape" r:id="rId3"/>
  <headerFooter>
    <oddHeader>&amp;Lhttps://travaux.master.utc.fr/ , puis « IDS , ref IDS043&amp;CAnnée : 2019-2020&amp;RPETNTANG Chrispy, OMRANI Rihab, SALMI Silyana, PROT Jean-Matthieu</oddHead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CRITERE!$B$3:$B$5</xm:f>
          </x14:formula1>
          <xm:sqref>C7:C20 C24:C30 C32 C34:C40 C48:C54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B2:J33"/>
  <sheetViews>
    <sheetView tabSelected="1" topLeftCell="A11" zoomScale="63" zoomScaleNormal="51" workbookViewId="0">
      <selection activeCell="D9" sqref="D9"/>
    </sheetView>
  </sheetViews>
  <sheetFormatPr baseColWidth="10" defaultColWidth="8.81640625" defaultRowHeight="14.5"/>
  <cols>
    <col min="2" max="2" width="21.453125" customWidth="1"/>
    <col min="3" max="3" width="43.453125" style="1" customWidth="1"/>
    <col min="4" max="4" width="16.81640625" customWidth="1"/>
    <col min="5" max="5" width="19.453125" customWidth="1"/>
    <col min="6" max="6" width="42.7265625" customWidth="1"/>
    <col min="7" max="7" width="28.81640625" customWidth="1"/>
    <col min="9" max="9" width="21.81640625" customWidth="1"/>
    <col min="10" max="10" width="22.81640625" customWidth="1"/>
  </cols>
  <sheetData>
    <row r="2" spans="2:10" ht="49.5" customHeight="1">
      <c r="B2" s="128" t="s">
        <v>130</v>
      </c>
      <c r="C2" s="143"/>
      <c r="D2" s="143"/>
      <c r="E2" s="143"/>
      <c r="F2" s="143"/>
      <c r="G2" s="143"/>
    </row>
    <row r="3" spans="2:10" ht="56.5" customHeight="1">
      <c r="B3" s="144" t="s">
        <v>126</v>
      </c>
      <c r="C3" s="145"/>
      <c r="D3" s="145"/>
      <c r="E3" s="145"/>
      <c r="F3" s="145"/>
      <c r="G3" s="146"/>
      <c r="I3" s="28"/>
      <c r="J3" s="27"/>
    </row>
    <row r="4" spans="2:10" ht="56.5" customHeight="1">
      <c r="B4" s="153"/>
      <c r="C4" s="154"/>
      <c r="D4" s="154"/>
      <c r="E4" s="154"/>
      <c r="F4" s="154"/>
      <c r="G4" s="155"/>
      <c r="I4" s="28"/>
      <c r="J4" s="27"/>
    </row>
    <row r="5" spans="2:10" ht="29.5" customHeight="1">
      <c r="B5" s="26" t="s">
        <v>74</v>
      </c>
      <c r="C5" s="25" t="s">
        <v>73</v>
      </c>
      <c r="D5" s="25" t="s">
        <v>72</v>
      </c>
      <c r="E5" s="24" t="s">
        <v>4</v>
      </c>
      <c r="F5" s="24" t="s">
        <v>5</v>
      </c>
      <c r="G5" s="23" t="s">
        <v>71</v>
      </c>
      <c r="I5" s="22"/>
      <c r="J5" s="21"/>
    </row>
    <row r="6" spans="2:10" ht="43.5" customHeight="1">
      <c r="B6" s="147" t="s">
        <v>70</v>
      </c>
      <c r="C6" s="2" t="s">
        <v>69</v>
      </c>
      <c r="D6" s="62" t="s">
        <v>15</v>
      </c>
      <c r="E6" s="4">
        <f>VLOOKUP(D6,[3]CRITERE!C5:D7,2,FALSE)</f>
        <v>0</v>
      </c>
      <c r="F6" s="150" t="e">
        <f>AVERAGE(E6:E17)</f>
        <v>#N/A</v>
      </c>
      <c r="G6" s="62"/>
      <c r="I6" s="20"/>
    </row>
    <row r="7" spans="2:10" ht="43.5" customHeight="1">
      <c r="B7" s="147"/>
      <c r="C7" s="2" t="s">
        <v>68</v>
      </c>
      <c r="D7" s="62" t="s">
        <v>15</v>
      </c>
      <c r="E7" s="4">
        <f>VLOOKUP(D7,[3]CRITERE!C5:D7,2,FALSE)</f>
        <v>0</v>
      </c>
      <c r="F7" s="150"/>
      <c r="G7" s="62"/>
    </row>
    <row r="8" spans="2:10" ht="43.5" customHeight="1">
      <c r="B8" s="147"/>
      <c r="C8" s="2" t="s">
        <v>67</v>
      </c>
      <c r="D8" s="62" t="s">
        <v>13</v>
      </c>
      <c r="E8" s="4">
        <f>VLOOKUP(D8,[3]CRITERE!C5:D7,2,FALSE)</f>
        <v>1</v>
      </c>
      <c r="F8" s="150"/>
      <c r="G8" s="62"/>
    </row>
    <row r="9" spans="2:10" ht="43.5" customHeight="1">
      <c r="B9" s="147"/>
      <c r="C9" s="2" t="s">
        <v>66</v>
      </c>
      <c r="D9" s="62"/>
      <c r="E9" s="4" t="e">
        <f>VLOOKUP(D9,[3]CRITERE!C5:D7,2,FALSE)</f>
        <v>#N/A</v>
      </c>
      <c r="F9" s="150"/>
      <c r="G9" s="62"/>
    </row>
    <row r="10" spans="2:10" ht="93" customHeight="1">
      <c r="B10" s="147"/>
      <c r="C10" s="2" t="s">
        <v>65</v>
      </c>
      <c r="D10" s="62"/>
      <c r="E10" s="4" t="e">
        <f>VLOOKUP(D10,[3]CRITERE!C5:D7,2,FALSE)</f>
        <v>#N/A</v>
      </c>
      <c r="F10" s="150"/>
      <c r="G10" s="62"/>
    </row>
    <row r="11" spans="2:10" ht="29">
      <c r="B11" s="147"/>
      <c r="C11" s="2" t="s">
        <v>64</v>
      </c>
      <c r="D11" s="62"/>
      <c r="E11" s="4" t="e">
        <f>VLOOKUP(D11,[3]CRITERE!C5:D7,2,FALSE)</f>
        <v>#N/A</v>
      </c>
      <c r="F11" s="150"/>
      <c r="G11" s="62"/>
    </row>
    <row r="12" spans="2:10" ht="43.5">
      <c r="B12" s="147"/>
      <c r="C12" s="2" t="s">
        <v>63</v>
      </c>
      <c r="D12" s="62"/>
      <c r="E12" s="4" t="e">
        <f>VLOOKUP(D12,[3]CRITERE!C5:D7,2,FALSE)</f>
        <v>#N/A</v>
      </c>
      <c r="F12" s="150"/>
      <c r="G12" s="62"/>
    </row>
    <row r="13" spans="2:10" ht="33" customHeight="1">
      <c r="B13" s="147"/>
      <c r="C13" s="2" t="s">
        <v>62</v>
      </c>
      <c r="D13" s="62"/>
      <c r="E13" s="4" t="e">
        <f>VLOOKUP(D13,[3]CRITERE!C5:D7,2,FALSE)</f>
        <v>#N/A</v>
      </c>
      <c r="F13" s="150"/>
      <c r="G13" s="62"/>
    </row>
    <row r="14" spans="2:10" ht="36.65" customHeight="1">
      <c r="B14" s="147"/>
      <c r="C14" s="2" t="s">
        <v>61</v>
      </c>
      <c r="D14" s="62"/>
      <c r="E14" s="4" t="e">
        <f>VLOOKUP(D14,[3]CRITERE!C5:D7,2,FALSE)</f>
        <v>#N/A</v>
      </c>
      <c r="F14" s="150"/>
      <c r="G14" s="62"/>
    </row>
    <row r="15" spans="2:10" ht="36" customHeight="1">
      <c r="B15" s="147"/>
      <c r="C15" s="2" t="s">
        <v>60</v>
      </c>
      <c r="D15" s="62"/>
      <c r="E15" s="4" t="e">
        <f>VLOOKUP(D15,[3]CRITERE!C5:D7,2,FALSE)</f>
        <v>#N/A</v>
      </c>
      <c r="F15" s="150"/>
      <c r="G15" s="62"/>
    </row>
    <row r="16" spans="2:10" ht="85.5" customHeight="1">
      <c r="B16" s="147"/>
      <c r="C16" s="2" t="s">
        <v>59</v>
      </c>
      <c r="D16" s="62"/>
      <c r="E16" s="4" t="e">
        <f>VLOOKUP(D16,[3]CRITERE!C5:D7,2,FALSE)</f>
        <v>#N/A</v>
      </c>
      <c r="F16" s="150"/>
      <c r="G16" s="62"/>
    </row>
    <row r="17" spans="2:7" ht="105" customHeight="1">
      <c r="B17" s="147"/>
      <c r="C17" s="2" t="s">
        <v>58</v>
      </c>
      <c r="D17" s="62"/>
      <c r="E17" s="4" t="e">
        <f>VLOOKUP(D17,[3]CRITERE!C5:D7,2,FALSE)</f>
        <v>#N/A</v>
      </c>
      <c r="F17" s="150"/>
      <c r="G17" s="62"/>
    </row>
    <row r="18" spans="2:7" ht="88.5" customHeight="1">
      <c r="B18" s="19" t="s">
        <v>57</v>
      </c>
      <c r="C18" s="2" t="s">
        <v>56</v>
      </c>
      <c r="D18" s="62"/>
      <c r="E18" s="4" t="e">
        <f>VLOOKUP(D18,[3]CRITERE!C5:D7,2,FALSE)</f>
        <v>#N/A</v>
      </c>
      <c r="F18" s="3" t="e">
        <f>E18</f>
        <v>#N/A</v>
      </c>
      <c r="G18" s="62"/>
    </row>
    <row r="19" spans="2:7" ht="88.5" customHeight="1">
      <c r="B19" s="151" t="s">
        <v>55</v>
      </c>
      <c r="C19" s="18" t="s">
        <v>54</v>
      </c>
      <c r="D19" s="63"/>
      <c r="E19" s="16" t="e">
        <f>VLOOKUP(D19,[3]CRITERE!C5:D7,2,FALSE)</f>
        <v>#N/A</v>
      </c>
      <c r="F19" s="15"/>
      <c r="G19" s="63"/>
    </row>
    <row r="20" spans="2:7" ht="128.15" customHeight="1">
      <c r="B20" s="152"/>
      <c r="C20" s="17" t="s">
        <v>53</v>
      </c>
      <c r="D20" s="63"/>
      <c r="E20" s="16" t="e">
        <f>VLOOKUP(D20,[3]CRITERE!C5:D7,2,FALSE)</f>
        <v>#N/A</v>
      </c>
      <c r="F20" s="15" t="e">
        <f>AVERAGE(E20:E20)</f>
        <v>#N/A</v>
      </c>
      <c r="G20" s="63"/>
    </row>
    <row r="21" spans="2:7" ht="60.65" customHeight="1">
      <c r="B21" s="14" t="s">
        <v>52</v>
      </c>
      <c r="C21" s="2" t="s">
        <v>51</v>
      </c>
      <c r="D21" s="62"/>
      <c r="E21" s="4" t="e">
        <f>VLOOKUP(D21,[3]CRITERE!C5:D7,2,FALSE)</f>
        <v>#N/A</v>
      </c>
      <c r="F21" s="3" t="e">
        <f>E21</f>
        <v>#N/A</v>
      </c>
      <c r="G21" s="62"/>
    </row>
    <row r="22" spans="2:7" ht="98" customHeight="1">
      <c r="B22" s="148" t="s">
        <v>50</v>
      </c>
      <c r="C22" s="2" t="s">
        <v>49</v>
      </c>
      <c r="D22" s="62"/>
      <c r="E22" s="4" t="e">
        <f>VLOOKUP(D22,[3]CRITERE!C5:D7,2,FALSE)</f>
        <v>#N/A</v>
      </c>
      <c r="F22" s="150" t="e">
        <f>AVERAGE(E22:E23)</f>
        <v>#N/A</v>
      </c>
      <c r="G22" s="62"/>
    </row>
    <row r="23" spans="2:7" ht="43.5">
      <c r="B23" s="148"/>
      <c r="C23" s="2" t="s">
        <v>48</v>
      </c>
      <c r="D23" s="62"/>
      <c r="E23" s="4" t="e">
        <f>VLOOKUP(D23,[3]CRITERE!C5:D7,2,FALSE)</f>
        <v>#N/A</v>
      </c>
      <c r="F23" s="150"/>
      <c r="G23" s="62"/>
    </row>
    <row r="24" spans="2:7" ht="132.65" customHeight="1">
      <c r="B24" s="149" t="s">
        <v>47</v>
      </c>
      <c r="C24" s="2" t="s">
        <v>46</v>
      </c>
      <c r="D24" s="62"/>
      <c r="E24" s="4" t="e">
        <f>VLOOKUP(D24,[3]CRITERE!C5:D7,2,FALSE)</f>
        <v>#N/A</v>
      </c>
      <c r="F24" s="150" t="e">
        <f>AVERAGE(E24:E28)</f>
        <v>#N/A</v>
      </c>
      <c r="G24" s="62"/>
    </row>
    <row r="25" spans="2:7" ht="88.9" customHeight="1">
      <c r="B25" s="149"/>
      <c r="C25" s="2" t="s">
        <v>45</v>
      </c>
      <c r="D25" s="62"/>
      <c r="E25" s="4" t="e">
        <f>VLOOKUP(D25,[3]CRITERE!C5:D7,2,FALSE)</f>
        <v>#N/A</v>
      </c>
      <c r="F25" s="150"/>
      <c r="G25" s="62"/>
    </row>
    <row r="26" spans="2:7" ht="119.5" customHeight="1">
      <c r="B26" s="149"/>
      <c r="C26" s="2" t="s">
        <v>44</v>
      </c>
      <c r="D26" s="62"/>
      <c r="E26" s="4" t="e">
        <f>VLOOKUP(D26,[3]CRITERE!C5:D7,2,FALSE)</f>
        <v>#N/A</v>
      </c>
      <c r="F26" s="150"/>
      <c r="G26" s="62"/>
    </row>
    <row r="27" spans="2:7" ht="115" customHeight="1">
      <c r="B27" s="149"/>
      <c r="C27" s="2" t="s">
        <v>43</v>
      </c>
      <c r="D27" s="62"/>
      <c r="E27" s="4" t="e">
        <f>VLOOKUP(D27,[3]CRITERE!C5:D7,2,FALSE)</f>
        <v>#N/A</v>
      </c>
      <c r="F27" s="150"/>
      <c r="G27" s="62"/>
    </row>
    <row r="28" spans="2:7" ht="58">
      <c r="B28" s="149"/>
      <c r="C28" s="2" t="s">
        <v>42</v>
      </c>
      <c r="D28" s="62"/>
      <c r="E28" s="4" t="e">
        <f>VLOOKUP(D28,[3]CRITERE!C5:D7,2,FALSE)</f>
        <v>#N/A</v>
      </c>
      <c r="F28" s="150"/>
      <c r="G28" s="62"/>
    </row>
    <row r="29" spans="2:7" ht="14.5" customHeight="1">
      <c r="B29" s="126" t="s">
        <v>130</v>
      </c>
      <c r="C29" s="126"/>
      <c r="D29" s="126"/>
      <c r="E29" s="126"/>
      <c r="F29" s="126"/>
      <c r="G29" s="126"/>
    </row>
    <row r="30" spans="2:7">
      <c r="B30" s="127"/>
      <c r="C30" s="127"/>
      <c r="D30" s="127"/>
      <c r="E30" s="127"/>
      <c r="F30" s="127"/>
      <c r="G30" s="127"/>
    </row>
    <row r="31" spans="2:7">
      <c r="B31" s="127"/>
      <c r="C31" s="127"/>
      <c r="D31" s="127"/>
      <c r="E31" s="127"/>
      <c r="F31" s="127"/>
      <c r="G31" s="127"/>
    </row>
    <row r="32" spans="2:7">
      <c r="B32" s="127"/>
      <c r="C32" s="127"/>
      <c r="D32" s="127"/>
      <c r="E32" s="127"/>
      <c r="F32" s="127"/>
      <c r="G32" s="127"/>
    </row>
    <row r="33" spans="2:7">
      <c r="B33" s="127"/>
      <c r="C33" s="127"/>
      <c r="D33" s="127"/>
      <c r="E33" s="127"/>
      <c r="F33" s="127"/>
      <c r="G33" s="127"/>
    </row>
  </sheetData>
  <sheetProtection sheet="1" objects="1" scenarios="1" selectLockedCells="1"/>
  <mergeCells count="11">
    <mergeCell ref="B2:G2"/>
    <mergeCell ref="B29:G33"/>
    <mergeCell ref="B3:G3"/>
    <mergeCell ref="B6:B17"/>
    <mergeCell ref="B22:B23"/>
    <mergeCell ref="B24:B28"/>
    <mergeCell ref="F6:F17"/>
    <mergeCell ref="F22:F23"/>
    <mergeCell ref="F24:F28"/>
    <mergeCell ref="B19:B20"/>
    <mergeCell ref="B4:G4"/>
  </mergeCells>
  <conditionalFormatting sqref="E6:E28">
    <cfRule type="cellIs" dxfId="2" priority="1" operator="equal">
      <formula>1</formula>
    </cfRule>
    <cfRule type="cellIs" dxfId="1" priority="2" operator="equal">
      <formula>0.3</formula>
    </cfRule>
    <cfRule type="cellIs" dxfId="0" priority="3" operator="equal">
      <formula>0</formula>
    </cfRule>
  </conditionalFormatting>
  <hyperlinks>
    <hyperlink ref="B2:G2" r:id="rId1" display="https://travaux.master.utc.fr/formations-master/ingenierie-de-la-sante/ids043-strategie-de-passage-au-reglement-2017-745-dun-dispositif-medical-de-classe-i-deja-commercialise/" xr:uid="{09FCD2A6-70F7-4C0F-A1AD-F51C48EA9842}"/>
    <hyperlink ref="B29:B33" r:id="rId2" display="https://travaux.master.utc.fr/formations-master/ingenierie-de-la-sante/ids043-strategie-de-passage-au-reglement-2017-745-dun-dispositif-medical-de-classe-i-deja-commercialise/" xr:uid="{9675A566-7D4A-4296-8A53-4376E8DF7280}"/>
  </hyperlinks>
  <pageMargins left="0.70866141732283472" right="0.70866141732283472" top="0.74803149606299213" bottom="0.74803149606299213" header="0.31496062992125984" footer="0.31496062992125984"/>
  <pageSetup paperSize="9" scale="77" fitToHeight="0" orientation="landscape" horizontalDpi="300" verticalDpi="300" r:id="rId3"/>
  <headerFooter>
    <oddHeader>&amp;Lhttps://travaux.master.utc.fr/ , puis « IDS , ref IDS043&amp;CAnnée : 2019-2020&amp;RPETNTANG Chrispy, OMRANI Rihab, SALMI SIlyana, PROT Jean-Matthieu</oddHead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CRITERE!$B$3:$B$5</xm:f>
          </x14:formula1>
          <xm:sqref>D6:D28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5"/>
  <sheetViews>
    <sheetView workbookViewId="0">
      <selection activeCell="B2" sqref="B2:C5"/>
    </sheetView>
  </sheetViews>
  <sheetFormatPr baseColWidth="10" defaultColWidth="8.81640625" defaultRowHeight="14.5"/>
  <cols>
    <col min="2" max="2" width="11.26953125" customWidth="1"/>
  </cols>
  <sheetData>
    <row r="2" spans="2:3">
      <c r="B2" s="8" t="s">
        <v>2</v>
      </c>
      <c r="C2" s="8" t="s">
        <v>3</v>
      </c>
    </row>
    <row r="3" spans="2:3">
      <c r="B3" s="9" t="s">
        <v>13</v>
      </c>
      <c r="C3" s="10">
        <v>1</v>
      </c>
    </row>
    <row r="4" spans="2:3">
      <c r="B4" s="9" t="s">
        <v>14</v>
      </c>
      <c r="C4" s="10">
        <v>0.3</v>
      </c>
    </row>
    <row r="5" spans="2:3">
      <c r="B5" s="9" t="s">
        <v>15</v>
      </c>
      <c r="C5"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Mode d'emploi</vt:lpstr>
      <vt:lpstr>Check-list GENERALE</vt:lpstr>
      <vt:lpstr>Check-list SMQ</vt:lpstr>
      <vt:lpstr>Check-list DT</vt:lpstr>
      <vt:lpstr>CRITERE</vt:lpstr>
      <vt:lpstr>'Check-list DT'!Zone_d_impression</vt:lpstr>
      <vt:lpstr>'Check-list GENERALE'!Zone_d_impression</vt:lpstr>
      <vt:lpstr>'Check-list SMQ'!Zone_d_impression</vt:lpstr>
      <vt:lpstr>'Mode d''emploi'!Zone_d_impression</vt:lpstr>
    </vt:vector>
  </TitlesOfParts>
  <Company>Université de Technologie de Compiègne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utcpret</dc:creator>
  <cp:lastModifiedBy>chrispy cedric petntang djongang</cp:lastModifiedBy>
  <cp:lastPrinted>2020-02-04T15:54:09Z</cp:lastPrinted>
  <dcterms:created xsi:type="dcterms:W3CDTF">2019-11-19T17:31:16Z</dcterms:created>
  <dcterms:modified xsi:type="dcterms:W3CDTF">2020-02-04T17:15:57Z</dcterms:modified>
</cp:coreProperties>
</file>