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 yWindow="460" windowWidth="19460" windowHeight="16760" tabRatio="748" activeTab="0"/>
  </bookViews>
  <sheets>
    <sheet name="Info retour d'exp" sheetId="1" r:id="rId1"/>
    <sheet name="page de garde" sheetId="2" r:id="rId2"/>
    <sheet name="mode d'emploi" sheetId="3" r:id="rId3"/>
    <sheet name="grille d'évaluation" sheetId="4" r:id="rId4"/>
    <sheet name="grille de cotation" sheetId="5" r:id="rId5"/>
    <sheet name="résultats" sheetId="6" r:id="rId6"/>
    <sheet name="cartographie" sheetId="7" r:id="rId7"/>
    <sheet name="fiche d'alerte" sheetId="8" r:id="rId8"/>
  </sheets>
  <definedNames>
    <definedName name="_xlnm.Print_Titles" localSheetId="3">'grille d''évaluation'!$1:$5</definedName>
    <definedName name="_xlnm.Print_Titles" localSheetId="4">'grille de cotation'!$1:$5</definedName>
  </definedNames>
  <calcPr fullCalcOnLoad="1"/>
</workbook>
</file>

<file path=xl/comments4.xml><?xml version="1.0" encoding="utf-8"?>
<comments xmlns="http://schemas.openxmlformats.org/spreadsheetml/2006/main">
  <authors>
    <author>TAMAMES</author>
  </authors>
  <commentList>
    <comment ref="G5" authorId="0">
      <text>
        <r>
          <rPr>
            <b/>
            <sz val="8"/>
            <rFont val="Tahoma"/>
            <family val="2"/>
          </rPr>
          <t>partie réservé aux commentaires des auditeurs afin de préciser si nécessaire leur position</t>
        </r>
        <r>
          <rPr>
            <sz val="8"/>
            <rFont val="Tahoma"/>
            <family val="2"/>
          </rPr>
          <t xml:space="preserve">
</t>
        </r>
      </text>
    </comment>
    <comment ref="A5" authorId="0">
      <text>
        <r>
          <rPr>
            <b/>
            <sz val="8"/>
            <rFont val="Tahoma"/>
            <family val="2"/>
          </rPr>
          <t>rappel de la codification alphanumérique du guide des bonnes pratiques biomédicales</t>
        </r>
        <r>
          <rPr>
            <sz val="8"/>
            <rFont val="Tahoma"/>
            <family val="2"/>
          </rPr>
          <t xml:space="preserve">
</t>
        </r>
      </text>
    </comment>
    <comment ref="A7" authorId="0">
      <text>
        <r>
          <rPr>
            <b/>
            <sz val="8"/>
            <rFont val="Tahoma"/>
            <family val="2"/>
          </rPr>
          <t>mode affirmatif plus précis et plus difficilement contournable par l'audité affirmation neutre quant à la solution mise en oeuvre</t>
        </r>
        <r>
          <rPr>
            <sz val="8"/>
            <rFont val="Tahoma"/>
            <family val="2"/>
          </rPr>
          <t xml:space="preserve">
</t>
        </r>
      </text>
    </comment>
  </commentList>
</comments>
</file>

<file path=xl/comments5.xml><?xml version="1.0" encoding="utf-8"?>
<comments xmlns="http://schemas.openxmlformats.org/spreadsheetml/2006/main">
  <authors>
    <author>TAMAMES</author>
  </authors>
  <commentList>
    <comment ref="A6" authorId="0">
      <text>
        <r>
          <rPr>
            <b/>
            <sz val="8"/>
            <rFont val="Tahoma"/>
            <family val="2"/>
          </rPr>
          <t>rappel de la codification alphanumérique du guide des bonnes pratiques biomédicales</t>
        </r>
        <r>
          <rPr>
            <sz val="8"/>
            <rFont val="Tahoma"/>
            <family val="2"/>
          </rPr>
          <t xml:space="preserve">
</t>
        </r>
      </text>
    </comment>
    <comment ref="B4" authorId="0">
      <text>
        <r>
          <rPr>
            <b/>
            <sz val="8"/>
            <rFont val="Tahoma"/>
            <family val="2"/>
          </rPr>
          <t>cotation sans point milieu ce qui entraîne l'obligation de se positionner</t>
        </r>
        <r>
          <rPr>
            <sz val="8"/>
            <rFont val="Tahoma"/>
            <family val="2"/>
          </rPr>
          <t xml:space="preserve">
</t>
        </r>
      </text>
    </comment>
    <comment ref="H5" authorId="0">
      <text>
        <r>
          <rPr>
            <b/>
            <sz val="8"/>
            <rFont val="Tahoma"/>
            <family val="2"/>
          </rPr>
          <t>poids attribué à chacune des affirmations en fonction du degré d'importance de l'obligation</t>
        </r>
        <r>
          <rPr>
            <sz val="8"/>
            <rFont val="Tahoma"/>
            <family val="2"/>
          </rPr>
          <t xml:space="preserve">
</t>
        </r>
      </text>
    </comment>
    <comment ref="B5" authorId="0">
      <text>
        <r>
          <rPr>
            <b/>
            <sz val="8"/>
            <rFont val="Tahoma"/>
            <family val="2"/>
          </rPr>
          <t>échelle de cotation non linéaire rendant les premières améliorations très encourageantes au regard du niveau d'exigence requis</t>
        </r>
        <r>
          <rPr>
            <sz val="8"/>
            <rFont val="Tahoma"/>
            <family val="2"/>
          </rPr>
          <t xml:space="preserve">
</t>
        </r>
      </text>
    </comment>
    <comment ref="A7" authorId="0">
      <text>
        <r>
          <rPr>
            <b/>
            <sz val="8"/>
            <rFont val="Tahoma"/>
            <family val="2"/>
          </rPr>
          <t>mode affirmatif plus précis et plus difficilement contournable par l'audité affirmation neutre quant à la solution mise en oeuvre</t>
        </r>
        <r>
          <rPr>
            <sz val="8"/>
            <rFont val="Tahoma"/>
            <family val="2"/>
          </rPr>
          <t xml:space="preserve">
</t>
        </r>
      </text>
    </comment>
  </commentList>
</comments>
</file>

<file path=xl/sharedStrings.xml><?xml version="1.0" encoding="utf-8"?>
<sst xmlns="http://schemas.openxmlformats.org/spreadsheetml/2006/main" count="264" uniqueCount="263">
  <si>
    <r>
      <t>BPO-06-4-4 : Contrôle de qualité.</t>
    </r>
    <r>
      <rPr>
        <sz val="10"/>
        <rFont val="Arial"/>
        <family val="2"/>
      </rPr>
      <t xml:space="preserve">                                                                                                                                                                    Le service biomédical s'assure que tout contrôle qualité fait l’objet d’un rapport d’intervention comportant toute information pertinente comme : date de contrôle réalisé et date du précédent contrôle, intervenant et compétences, dispositif médical concerné, ECME utilisé et leur validité, méthode utilisée (si nécessaire), résultats qualitatifs et quantitatifs des contrôles effectués, déclaration de conformité ou non, date ou période prévue du prochain contrôle qualité... Le dispositif médical déclaré "conforme" est remis en exploitation en informant l’utilisateursur les résultats et la date prévue du prochain contrôle qualité. Un dispositif "non-conforme" retourne en entretien après information de l'utilisateur. Il n'est pas remis en exploitation. Une substitution est effectuée si nécessaire et si possible. Le service biomédical classe le rapport d'intervention du contrôle qualité et le rend facilement accessible à toute personne autorisée.
</t>
    </r>
  </si>
  <si>
    <r>
      <t>BPO-06-5 : Déclassement (mise hors service).</t>
    </r>
    <r>
      <rPr>
        <sz val="10"/>
        <rFont val="Arial"/>
        <family val="2"/>
      </rPr>
      <t xml:space="preserve">                                                                                                                                                                                  Le dispositif médical mis hors service ainsi que ses accessoires sont étiquetés spécifiquement et stockés dans un lieu identifié, en attendant le retrait physique effectif. La documentation associée peut être retirée physiquement ou archivée dans un endroit spécifié. Le service utilisateur est informé de la mise hors service et de ses causes. La direction est informée de la mise hors service afin que le dispositif médical soit sorti de l’inventaire comptable. L’inventaire biomédical est renseigné avec la mention de la mise hors service (les fiches ne sont pas supprimées, surtout pour les dispositifs médicaux associés au RSQM).
</t>
    </r>
  </si>
  <si>
    <r>
      <t>BPO-06-4-3 : Entretien correctif.</t>
    </r>
    <r>
      <rPr>
        <sz val="10"/>
        <rFont val="Arial"/>
        <family val="2"/>
      </rPr>
      <t xml:space="preserve">                                                                                                                                                           Le service biomédical s'assure que tout entretien correctif fait l’objet d’un rapport d’intervention comportant toute information pertinente comme par exemple : dates et intervenants, identification des dispositifs médicaux, activités techniques réalisées (noter les n° de série des cartes électroniques, pièces mécaniques ou version logicielle afin d'assurer la traçabilité), écarts, défauts, dysfonctionnements corrigés, tests et contrôles effectués et leur conformité, origines probables de la défaillance, propositions éventuelles d'actions de prévention...
Les dispositifs médicaux sont remis en exploitation en informant l’utilisateur sur l'activité
réalisée. Le service biomédical classe le rapport d'intervention et le rend facilement accessible à toute personne autorisée.
</t>
    </r>
  </si>
  <si>
    <t>Les entretiens correctifs font l'objet de rapports d'intervention détaillés</t>
  </si>
  <si>
    <t>Les rapports d'entretien correctif sont classés et accessibles facilement</t>
  </si>
  <si>
    <t>Le processus d'entretien correctif est évalué périodiquement</t>
  </si>
  <si>
    <r>
      <t>BPO-06-4-2 : Entretien préventif.</t>
    </r>
    <r>
      <rPr>
        <sz val="10"/>
        <rFont val="Arial"/>
        <family val="2"/>
      </rPr>
      <t xml:space="preserve">                                                                                                                                                          Le service biomédical s'assure que tout entretien préventif fait l’objet d’un rapport d’intervention comportant toute information pertinente comme par exemple : dates et intervenants, identification des dispositifs médicaux, activités techniques réalisées, pièces et main d'oeuvre, écarts, défauts, dysfonctionnements corrigés, tests et contrôles effectués et leur conformité, date du prochain entretien préventif... Les dispositifs médicaux sont remis en exploitation en informant l’utilisateur sur l'activité réalisée et la période prévisionnelle du prochain entretien préventif. Le service biomédical classe le rapport d'intervention et le rend facilement accessible à toute personne autorisée.</t>
    </r>
  </si>
  <si>
    <t>Il existe des calendrier d'entretien préventif pour chaque type de dispositifs médicaux</t>
  </si>
  <si>
    <t>Les entretiens préventifs font l'objet de rapports d'intervention détaillés</t>
  </si>
  <si>
    <t>Les rapports d'entretien préventif sont classés et accessibles facilement</t>
  </si>
  <si>
    <t>Le processus d'entretien préventif est évalué périodiquement</t>
  </si>
  <si>
    <r>
      <t>BPO-06-3-3 : Formation (clinique).</t>
    </r>
    <r>
      <rPr>
        <sz val="10"/>
        <rFont val="Arial"/>
        <family val="2"/>
      </rPr>
      <t xml:space="preserve">                                                                                                                                        Le service biomédical enregistre dans un </t>
    </r>
    <r>
      <rPr>
        <b/>
        <sz val="10"/>
        <rFont val="Arial"/>
        <family val="2"/>
      </rPr>
      <t>document de formation</t>
    </r>
    <r>
      <rPr>
        <sz val="10"/>
        <rFont val="Arial"/>
        <family val="2"/>
      </rPr>
      <t xml:space="preserve"> que les utilisateurs et responsables ont été formés, suivant les besoins, et qu’ils disposent des protocoles de vérification avant leur usage sur les patients.</t>
    </r>
  </si>
  <si>
    <r>
      <t>BPO-06-4-1 : Données d'organisation pour l'entretien et le contrôle qualité.</t>
    </r>
    <r>
      <rPr>
        <sz val="10"/>
        <rFont val="Arial"/>
        <family val="2"/>
      </rPr>
      <t xml:space="preserve">                                                                                            Le service biomédical gère, maintient à jour et met à disposition un centre de documentation relatif à l'entretien et au contrôle de qualité des dispositifs médicaux: les lois et règlements en vigueur; les normes de conception des dispositifs médicaux et de leur environnement; les manuels spécifiques aux dispositifs médicaux en inventaire (utilisation et entretien); les dossiers des dispositifs rassemblant l'information pertinente en lien avec l'acquisition, l'entretien, le contrôle de qualité et la disposition. Les articles sont étiquetés et rangés de telle manière que leur qualité n’en soit pas affectée.  La négociation des ententes doit être effectuée par le service biomédical, en collaboration avec la direction, en fonction des budgets alloués et des objectifs de disponibilité, qualité et sécurité souhaités pour l’exploitation des dispositifs médicaux.  Le processus de sauvegarde des données informatiques est écrit, explicite et connu de tous les acteurs concernés.
</t>
    </r>
  </si>
  <si>
    <t>La politique et la démarche qualité sont connues et comprises du personnel biomédical</t>
  </si>
  <si>
    <r>
      <t>BPO-06-2 : Acquisition.</t>
    </r>
    <r>
      <rPr>
        <sz val="10"/>
        <rFont val="Arial"/>
        <family val="2"/>
      </rPr>
      <t xml:space="preserve">                                                                                                                                                                   Le dossier d'achat d'un nouveau dispositif médical comprend entre autre : la définition du besoin, le cahier des charges, les pièces administratives (dont les preuves de conformité avec la réglementation), les rapports d'essais ou de visites, l'argumentaire de proposition de choix, le choix final ainsi que tous les comptes-rendus de réunions entre le service biomédical et les services de soins ou cliniques. Un exemplaire du dossier d'achat est accessible facilement au service biomédical.</t>
    </r>
  </si>
  <si>
    <t>Le processus d'installation des dispositifs médicaux est évalué périodiquement</t>
  </si>
  <si>
    <t>Il existe un processus d'installation des dispositifs médicaux</t>
  </si>
  <si>
    <t>Lors des installations le personnel biomédical enregistre l'identité des utilisateurs et responsables formés (ex: feuille d'émargement ou autre…)</t>
  </si>
  <si>
    <r>
      <t xml:space="preserve">BPO-06-3-2 : Installation.                                                                                                                                           </t>
    </r>
    <r>
      <rPr>
        <sz val="10"/>
        <rFont val="Arial"/>
        <family val="2"/>
      </rPr>
      <t>Le service de biomédical s'assure que les tests requis pour le contrôle de qualité sont complétés et que les dispositifs médicaux sont sécuritaires, fonctionnent selon l'usage prévu et sont conformes aux exigences réglementaires.</t>
    </r>
  </si>
  <si>
    <t>Il existe un document de formation qui indique que les utilisateurs et les responsables ont été formés</t>
  </si>
  <si>
    <t>Le service biomédical s'assure que les protocoles d'entretien, vérification ou contrôle à la charge des utilisateurs sont disponibles et facilement accessibles</t>
  </si>
  <si>
    <t>BPO 03 2</t>
  </si>
  <si>
    <t>BPO 03 3</t>
  </si>
  <si>
    <t>BPO 03 5</t>
  </si>
  <si>
    <t>BPO 03 6</t>
  </si>
  <si>
    <t>BPO 03 7</t>
  </si>
  <si>
    <t>BPO 04 2</t>
  </si>
  <si>
    <t>BPO 05 2</t>
  </si>
  <si>
    <t>BPO 05 3</t>
  </si>
  <si>
    <t>BPO 05 4</t>
  </si>
  <si>
    <t>BPO 06 2</t>
  </si>
  <si>
    <t>BPO 06 4 1</t>
  </si>
  <si>
    <t>BPO 06 4 2</t>
  </si>
  <si>
    <t>BPO 06 4 3</t>
  </si>
  <si>
    <t>BPO 06 4 4</t>
  </si>
  <si>
    <t>BPO 06 5</t>
  </si>
  <si>
    <t>Un plan du service biomédical est affiché au sein du service</t>
  </si>
  <si>
    <t>Les différentes zones d'activités sont clairement identifiées</t>
  </si>
  <si>
    <t>L'accès aux zones de maintenance est réservé au personnel autorisé</t>
  </si>
  <si>
    <t>La répartition des locaux tient compte des activités non compatibles entre elles</t>
  </si>
  <si>
    <t>Le service biomédical a toujours à sa disposition des ECME étalonnés (y compris pendant l'étalonnage de ses propres équipements)</t>
  </si>
  <si>
    <t>Le service biomédical respecte ses engagements vis à vis des services clients en terme de délais de contrôle/maintenance</t>
  </si>
  <si>
    <t>Le responsable des investissements biomédicaux établit un dossier pour chaque dispositif médical acheté comprenant entre autre:</t>
  </si>
  <si>
    <t>Un procès verbal de contrôle de conformité par rapport à la commande est réalisé lors de la réception des dispositifs médicaux</t>
  </si>
  <si>
    <t>Le plan qualité est régulièrement réévalué sur la base de l'évaluation de la politique et du système qualité</t>
  </si>
  <si>
    <t>ce document est diffusé, accessible et connu des professionnels au sein de l'établissement (ex:intranet, note d'information, journal interne…)</t>
  </si>
  <si>
    <t>Les actions d'amélioration à mener sont régulièrement définies selon les points forts et les points faibles du service biomédical</t>
  </si>
  <si>
    <t>Le Comité d'Hyginène de Sécurité et des Conditions de Travail se déplace dans les locaux du service biomédical pour contrôler les conditions de travail</t>
  </si>
  <si>
    <t>Un document de déclaration des risques existe et est connu du personnel</t>
  </si>
  <si>
    <t>Les déclarations de matériovigilance prise en charge par le service biomédical sont recensées</t>
  </si>
  <si>
    <t>Le personnel utilisateur est sensibilisé aux risques et à la sécurité liés à l'utilisation des dispositifs médicaux</t>
  </si>
  <si>
    <t>Il existe un document écrit qui définit la politique qualité du service biomédical</t>
  </si>
  <si>
    <t>Ce document précise l'organisation mise en œuvre pour atteindre les objectifs qualité</t>
  </si>
  <si>
    <t>Il existe un processus d'autoévaluation ou d'enquêtes de satisfaction des parties prenantes aux activités du service biomédical</t>
  </si>
  <si>
    <t>Des indicateurs de satisfaction ont été définis en commun avec chacun des partenaires</t>
  </si>
  <si>
    <t>Les utilisateurs sont informés du calendrier prévu des contrôles qualité</t>
  </si>
  <si>
    <t>Le processus de réception des dispositifs médicaux est évalué périodiquement</t>
  </si>
  <si>
    <t>En cas de non conformité le service biomédical s'assure du suivi du dossier</t>
  </si>
  <si>
    <t>Les dossiers d'achats sont classés et accessibles facilement par le personnel biomédical</t>
  </si>
  <si>
    <t xml:space="preserve"> - le cahier des charges</t>
  </si>
  <si>
    <t xml:space="preserve"> - les pièces administratives</t>
  </si>
  <si>
    <t xml:space="preserve"> - les rapports d'essais et de visites</t>
  </si>
  <si>
    <t xml:space="preserve"> - l'argumentaire de proposition de choix</t>
  </si>
  <si>
    <t xml:space="preserve"> - le choix final</t>
  </si>
  <si>
    <t xml:space="preserve"> - les comptes rendus de réunions</t>
  </si>
  <si>
    <t xml:space="preserve"> - …</t>
  </si>
  <si>
    <t>BPO 05 1</t>
  </si>
  <si>
    <t>Le Comité de Lutte contre les Infections Nosocomiales se déplace dans les locaux du service biomédical pour évaluer l'application des mesures d'hygiène</t>
  </si>
  <si>
    <t>La nature des Equipement de Contrôle de Mesure et d'Essai (simulateur patient, manomètre…) disponible au service biomédical est en adéquation avec les dispositifs médicaux pris en charge</t>
  </si>
  <si>
    <t xml:space="preserve"> - la définition du besoin établie avec les utilisateurs</t>
  </si>
  <si>
    <t>Le service biomédical s'assure de la mise à disposition des documents utilisateurs (notice d'utilisation, protocoles de vérification…)</t>
  </si>
  <si>
    <t>Le service biomédical informe les services utilisateurs et le service économique de l'état de réception (ex : transmission d'un exemplaire du pv de réception)</t>
  </si>
  <si>
    <t>Il existe un processus de gestion des stocks permettant d'optimiser les moyens par rapport aux besoins</t>
  </si>
  <si>
    <t>Les informations sur les ECME (manuel technique, notice d'utilisation/d'instruction…) sont classées et accessibles facilement par le personnel biomédical</t>
  </si>
  <si>
    <t xml:space="preserve">Notes </t>
  </si>
  <si>
    <t>NOTE TOTALE</t>
  </si>
  <si>
    <t>BPF 01</t>
  </si>
  <si>
    <t>Cotation</t>
  </si>
  <si>
    <t>BPF 02</t>
  </si>
  <si>
    <t>BPF 03</t>
  </si>
  <si>
    <t>BPF 04</t>
  </si>
  <si>
    <t>NA</t>
  </si>
  <si>
    <t>pondération</t>
  </si>
  <si>
    <t>QUESTIONS</t>
  </si>
  <si>
    <t>réservé aux observations des évaluateurs</t>
  </si>
  <si>
    <t>plutôt faux</t>
  </si>
  <si>
    <t>plutôt vrai</t>
  </si>
  <si>
    <t xml:space="preserve">vrai </t>
  </si>
  <si>
    <t xml:space="preserve">faux </t>
  </si>
  <si>
    <t>BPO 01</t>
  </si>
  <si>
    <t>BPO 02 1</t>
  </si>
  <si>
    <t>BPO 02 2 1</t>
  </si>
  <si>
    <t>BPO 03 1</t>
  </si>
  <si>
    <t>Le service biomédical dispose d'un inventaire détaillé de ses ECME</t>
  </si>
  <si>
    <t>Il existe pour chaque ECME un dossier regroupant l'ensemble des informations nécessaire à leur exploitation</t>
  </si>
  <si>
    <t>Les périodicités d'étalonnage ou de calibration des ECME sont respectées</t>
  </si>
  <si>
    <t>Le service biomédical dispose des informations nécessaires pour rappeler de façon rétroactive les dispositifs médicaux concernés par un ECME</t>
  </si>
  <si>
    <t>Les ECME sont identifiables (ex:n° d'inventaire)</t>
  </si>
  <si>
    <t>BPO 04 3</t>
  </si>
  <si>
    <t>BPO 02 2 2</t>
  </si>
  <si>
    <t>Les rapports de contrôles qualité sont classés et accessibles facilement</t>
  </si>
  <si>
    <t>Les contrôles qualité font l'objet de rapport d'intervention détaillé</t>
  </si>
  <si>
    <t>Les utilisateurs sont informés des résultats des contrôles qualité et de leurs conséquences pour la suite de l'exploitation</t>
  </si>
  <si>
    <t>Le service biomédical dispose d'un outil informatique pour la gestion des données de l'activité biomédicale</t>
  </si>
  <si>
    <t>SYNTHESE DES RESULTATS</t>
  </si>
  <si>
    <t>note</t>
  </si>
  <si>
    <t>Les ECME sont stockés de façon adéquate</t>
  </si>
  <si>
    <t>Il existe une procédure écrite de sauvegarde des données informatiques</t>
  </si>
  <si>
    <t>La procédure de sauvegarde est connue de tous les acteurs concernés</t>
  </si>
  <si>
    <t>NOTE TOTALE OBTENU POUR L'ENSEMBLE des BP</t>
  </si>
  <si>
    <t>Bonnes Pratiques</t>
  </si>
  <si>
    <t>Items</t>
  </si>
  <si>
    <t>Missions</t>
  </si>
  <si>
    <t>BPF-O1</t>
  </si>
  <si>
    <t>Objectifs</t>
  </si>
  <si>
    <t>Mesures</t>
  </si>
  <si>
    <t>Améliorations</t>
  </si>
  <si>
    <t>Processus de gestion des interfaces avec les services</t>
  </si>
  <si>
    <t>Processus de gestion des risques</t>
  </si>
  <si>
    <t>Démarche qualité</t>
  </si>
  <si>
    <t>Gestion de la documentation qualité</t>
  </si>
  <si>
    <t>Le processus de contrôle qualité est évalué périodiquement</t>
  </si>
  <si>
    <t>Les utilisateurs sont informés de l'activité corrective réalisée et de la remise en service du dispositif médical concerné</t>
  </si>
  <si>
    <t>Les utilisateurs sont informés de l'activité préventive réalisée et de la remise en service du dispositif médical concerné</t>
  </si>
  <si>
    <t>La bibliothèque documentaire est connue, disponible et utilisée par le personnel biomédical</t>
  </si>
  <si>
    <t>Les articles stockés sont clairement identifiés (étiquette, rangement…)</t>
  </si>
  <si>
    <t>Les zones de stockage sont clairement identifiées et délimitées</t>
  </si>
  <si>
    <t>Le service biomédical est informé des objectifs de disponibilités et des budgets alloués avant la négociation des ententes de sous-traitance</t>
  </si>
  <si>
    <t>Le service biomédical est informé des incidents qui apparaissent durant l'application des ententes de sous-traitance (comme prévu dans le cahier des charges)</t>
  </si>
  <si>
    <t>Une analyse rétrospective de l'efficience des ententes de sous-traitance est effectuée périodiquement par le service biomédical et au minimum avant renouvellement</t>
  </si>
  <si>
    <t>Pour chaque mise hors service de dispositif médical réalisée, le service utilisateur et le service économique disposent des renseignements qui leur sont nécessaires</t>
  </si>
  <si>
    <t>Il existe un processus permettant la mise à jour périodique de ce document en fonction des évolutions réglementaires, politiques ou stratégiques de l'établissement (au minimum 1 fois tous les 3 ans)</t>
  </si>
  <si>
    <t>Les actions d'amélioration définies sont effectivement réalisées</t>
  </si>
  <si>
    <t>Les documents qualité sont mis à jour et accessibles par le personnel biomédical</t>
  </si>
  <si>
    <r>
      <t xml:space="preserve">BPF-03 : Mesures                                                                                                                                                                                       </t>
    </r>
    <r>
      <rPr>
        <sz val="10"/>
        <rFont val="Arial"/>
        <family val="2"/>
      </rPr>
      <t>Le service biomédical s'auto-évalue périodiquement</t>
    </r>
    <r>
      <rPr>
        <b/>
        <sz val="10"/>
        <rFont val="Arial"/>
        <family val="2"/>
      </rPr>
      <t xml:space="preserve"> </t>
    </r>
    <r>
      <rPr>
        <sz val="10"/>
        <rFont val="Arial"/>
        <family val="2"/>
      </rPr>
      <t>: il mesure fréquemment le bon déroulement des processus principaux (une fois par an au minimum). Il élabore et met à jour en continu un tableau de bord précisant le niveau des critères de réussite associés aux missions, objectifs, et processus principaux. Il définit et met en oeuvre un processus d'auto-évaluation et d'écoute des parties prenantes ou services utilisateurs concernés par ses activités.</t>
    </r>
  </si>
  <si>
    <t>Définitions des coordinations fonctionnelles et hiérarchiques</t>
  </si>
  <si>
    <t>Composition adéquate de l'équipe</t>
  </si>
  <si>
    <t>Analyse du besoin en personnel</t>
  </si>
  <si>
    <t>Formations professionnelles</t>
  </si>
  <si>
    <t>Emploi du temps</t>
  </si>
  <si>
    <t>Plan du service biomédical</t>
  </si>
  <si>
    <t>Prévention des risques</t>
  </si>
  <si>
    <t>Réception</t>
  </si>
  <si>
    <t>Le nombre d'ECME est en adéquation avec le volume d'activité du service biomédical</t>
  </si>
  <si>
    <r>
      <t xml:space="preserve">BPF-04 : Améliorations                                                                                                                                                                             </t>
    </r>
    <r>
      <rPr>
        <sz val="10"/>
        <rFont val="Arial"/>
        <family val="2"/>
      </rPr>
      <t xml:space="preserve"> Le service biomédical agit pour améliorer en permanence ses pratiques et prestations : des actions d'amélioration sont décidées périodiquement, autant sur les processus fonctionnels qu'opérationnels, au vu des évaluations recueillies (niveaux des critères de succès, retours des services utilisateurs ou parties-prenantes, enquêtes, etc.). La synthèse des actions d’amélioration décidées est communiquée à la direction pour validation, lorsque leur application touche des domaines tels que!: l’organisation, la référence au cadre réglementaire, le maintien explicite d'activités en interne, les horaires de travail et en général tout ce qui nécessite une validation par le instances décisionnelles internes.</t>
    </r>
  </si>
  <si>
    <t>BPF-02</t>
  </si>
  <si>
    <t>BPF-03</t>
  </si>
  <si>
    <t>BPF-04</t>
  </si>
  <si>
    <t>BPO-01</t>
  </si>
  <si>
    <t>BPO-02-1</t>
  </si>
  <si>
    <t>BPO-02-2-1</t>
  </si>
  <si>
    <t>BPO-02-2-2</t>
  </si>
  <si>
    <t>BPO-03-1</t>
  </si>
  <si>
    <t>BPO-03-2</t>
  </si>
  <si>
    <t>BPO-03-3</t>
  </si>
  <si>
    <t>BPO-03-5</t>
  </si>
  <si>
    <t>BPO-03-6</t>
  </si>
  <si>
    <t>BPO-03-7</t>
  </si>
  <si>
    <t>BPO-04-2</t>
  </si>
  <si>
    <t>BPO-04-3</t>
  </si>
  <si>
    <t>BPO-05-1</t>
  </si>
  <si>
    <t xml:space="preserve">BPO-05-2 </t>
  </si>
  <si>
    <t>BPO-05-3</t>
  </si>
  <si>
    <t>BPO-05-4</t>
  </si>
  <si>
    <t>BPO-06-2</t>
  </si>
  <si>
    <t>BPO-06-4-1</t>
  </si>
  <si>
    <t>BPO-06-4-2</t>
  </si>
  <si>
    <t>BPO-06-4-3</t>
  </si>
  <si>
    <t>BPO-06-4-4</t>
  </si>
  <si>
    <t>BPO-06-5</t>
  </si>
  <si>
    <t>Il existe un document écrit et validé par la direction qui définit les missions, les moyens et les ressources du service biomédical.</t>
  </si>
  <si>
    <t>Il existe un document, mis au point par le service biomédical qui définit pour chaque mission, des objectifs mesurables périodiquement (ex:6 mois, 1 an, 2 ans)</t>
  </si>
  <si>
    <t>Date :</t>
  </si>
  <si>
    <t>Auditeur :</t>
  </si>
  <si>
    <t>PROBLEME:</t>
  </si>
  <si>
    <t>FAITS :</t>
  </si>
  <si>
    <t>CAUSES :</t>
  </si>
  <si>
    <t>CONSEQUENCES :</t>
  </si>
  <si>
    <t>RECOMMANDATIONS :</t>
  </si>
  <si>
    <t>PROPOSITIONS :</t>
  </si>
  <si>
    <t>SITE :</t>
  </si>
  <si>
    <t>DYSFONCTIONNEMENT 1</t>
  </si>
  <si>
    <t>DYSFONCTIONNEMENT 2</t>
  </si>
  <si>
    <t>DYSFONCTIONNEMENT 3</t>
  </si>
  <si>
    <t>BPO 06 3 2</t>
  </si>
  <si>
    <t>Le service biomédical dispose d'une bibliothèque documentaire (norme, documentation technique…) adaptée à ses besoins et ses activités (entretien, contrôle qualité...)</t>
  </si>
  <si>
    <t>Les ententes de sous-traitance sont gérées par le service biomédical</t>
  </si>
  <si>
    <r>
      <t>BPO-03-1 : Définitions des coordinations fonctionnelles et hiérarchiques</t>
    </r>
    <r>
      <rPr>
        <sz val="10"/>
        <rFont val="Arial"/>
        <family val="2"/>
      </rPr>
      <t xml:space="preserve">                                                                                                       Les descriptions des fonctions sont rédigées pour toutes les catégories de personnel du service biomédical. Chaque membre du personnel connaît ses fonctions, ses responsabilités, horaires, gardes et obligations de disponibilité.</t>
    </r>
  </si>
  <si>
    <t>Il existe une organisation des horaires et des gardes</t>
  </si>
  <si>
    <t>Le personnel connaît ses responsabilités par rapport aux horaires, gardes et obligations de disponibilité</t>
  </si>
  <si>
    <r>
      <t>BPO-03-2 : Composition adéquate de l'équipe.</t>
    </r>
    <r>
      <rPr>
        <sz val="10"/>
        <rFont val="Arial"/>
        <family val="2"/>
      </rPr>
      <t xml:space="preserve">                                                                                                                                            Les organigrammes hiérarchiques et fonctionnels du service biomédical sont établis et disponibles. Ils sont connus de tous les membres du service biomédical.</t>
    </r>
  </si>
  <si>
    <r>
      <t>BPO-04-2 : Plan du service biomédical.</t>
    </r>
    <r>
      <rPr>
        <sz val="10"/>
        <rFont val="Arial"/>
        <family val="2"/>
      </rPr>
      <t xml:space="preserve">                                                                                                                                                       Le plan du service biomédical est établi et consultable facilement dans le service. On y retrouve les différentes zones dédiées à son activité.</t>
    </r>
  </si>
  <si>
    <r>
      <t xml:space="preserve">BPO-02-2-1 : Démarche qualité </t>
    </r>
    <r>
      <rPr>
        <sz val="10"/>
        <rFont val="Arial"/>
        <family val="2"/>
      </rPr>
      <t xml:space="preserve">                                                                                                                                                                                                                                                                         La politique qualité du service biomédical est écrite et permet de définir : le niveau de service à fournir, les objectifs qualité, la façon de procéder pour atteindre les objectifs qualité, le rôle du personnel dans la mise en oeuvre de la politique qualité.Responsabilité : la responsabilité, les rôles, l'autorité et les relations entre les personnes sont définies par écrit.Les revues du système qualité sont effectuées par la direction de l'établissement ou le cas échéant par le responsable du service biomédical, selon l'organisation mise en place dans l'établissement avec une fréquence définie et suffisante. Des enregistrements de ces revues sont conservés et la direction est tenue informée. L'auto-évaluation fait l'objet de comptes rendus enregistrés.  L'audit interne fait l'objet d'un rapport écrit. Le responsable de l'activité auditée présente ses observations,l'auditeur conclut dans un rapport final et propose éventuellement des actions correctives.</t>
    </r>
  </si>
  <si>
    <r>
      <t>BPO-02-2-2 : Gestion de la documentation qualité</t>
    </r>
    <r>
      <rPr>
        <sz val="10"/>
        <rFont val="Arial"/>
        <family val="2"/>
      </rPr>
      <t xml:space="preserve">                                                                                                                                     Tous les documents nécessaires et suffisants au fonctionnement efficace et eux seuls, sont répertoriés et gérés de manière cohérente, éventuellement selon des procédures appropriées. Ils peuvent exister sur support papier ou informatique, ils sont maîtrisés et actualisés.</t>
    </r>
  </si>
  <si>
    <r>
      <t xml:space="preserve">BPO-01 : Processus de gestion des interfaces avec les services.                                                                                                                  </t>
    </r>
    <r>
      <rPr>
        <sz val="10"/>
        <rFont val="Arial"/>
        <family val="2"/>
      </rPr>
      <t>Le service biomédical identifie les relations avec les différents services de soins, cliniques, administratifs, de support ou groupes de travail qui sont partenaires de ses activités. Au niveau de ces relations, il identifie les processus critiques, c'est à dire ceux qui peuvent influer de manière importante sur la qualité des résultats par rapport à ses missions. Pour les activités critiques, il détermine le processus des relations à mettre en oeuvre avec les services partenaires. Il précise les responsabilités et les attributions de chacune des parties, et les critères de mesure de l'atteinte des objectifs.Il fait connaître à la direction de l'établissement le processus de relation entre les services partenaires et le service biomédical.  Ces services s'assurent de maîtriser ces processus.  Il établit, pour les processus considérés comme critiques, des procédures qui décrivent les modes d'intervention et les relations entre le service biomédical et les autres partenaires.</t>
    </r>
  </si>
  <si>
    <r>
      <t xml:space="preserve">BPO-02-1 : Processus de gestion des risques                                                                                                                                        </t>
    </r>
    <r>
      <rPr>
        <sz val="10"/>
        <rFont val="Arial"/>
        <family val="2"/>
      </rPr>
      <t>Quand cela fait partie de ses missions, le service biomédical s'assure que les risques associés aux dispositifs médicaux dont il a la charge sont identifiés, minimisés et maîtrisés.</t>
    </r>
  </si>
  <si>
    <r>
      <t>BPF-02 : Objectifs</t>
    </r>
    <r>
      <rPr>
        <sz val="10"/>
        <rFont val="Arial"/>
        <family val="2"/>
      </rPr>
      <t xml:space="preserve">                                                                                                                                                                                        Le service biomédical définit sa politique et connaît ses objectifs : un document explicite, pour chacune des missions précédentes, les objectifs mesurables à moyen terme (à six mois, un an ou deux ans) . Ce document présente le cadre général de la politique menée par le service biomédical. Il constitue un moyen de communication auprès des parties prenantes, aussi bien internes qu'externes.</t>
    </r>
  </si>
  <si>
    <t>Le service biomédical organise de facon optimale la formation du personnel utilisateur sur les dispositfs médicaux (ex : démultiplication de la formation entre utilisateur)</t>
  </si>
  <si>
    <t>Un responsable qualité est nommé et sa fiche de poste précise ses responsabilités</t>
  </si>
  <si>
    <t>Il existe un système documentaire qualité (manuel qualité, procédures, modes opératoires, plan qualité…)</t>
  </si>
  <si>
    <r>
      <t>BPO-06-3-1 : Réception.</t>
    </r>
    <r>
      <rPr>
        <sz val="10"/>
        <rFont val="Arial"/>
        <family val="2"/>
      </rPr>
      <t xml:space="preserve">                                                                                                                                                                         Différentes informations permettant de s'assurer de la conformité de ce qui est reçu par rapport à la commande sont enregistrées dans le document de réception.  En cas de non-conformité mise en évidence lors de la réception, des mesures adaptées sont engagées.</t>
    </r>
  </si>
  <si>
    <t>BPO 06 3 1</t>
  </si>
  <si>
    <t>BPO 06 3 3</t>
  </si>
  <si>
    <t>BPO-06-3-1</t>
  </si>
  <si>
    <t>BPO-06-3-3</t>
  </si>
  <si>
    <t>Encadrement du personnel temporaire et des stagiaires</t>
  </si>
  <si>
    <t>Adéquation des ECME</t>
  </si>
  <si>
    <t>Description des ECME</t>
  </si>
  <si>
    <t>Gestion de l'entretien des ECME</t>
  </si>
  <si>
    <t>Etalonnage et calibrage des ECME du service biomédical</t>
  </si>
  <si>
    <t>Acquisition</t>
  </si>
  <si>
    <t>Entretien préventif</t>
  </si>
  <si>
    <t>Entretien correctif</t>
  </si>
  <si>
    <t>Contrôle de qualité</t>
  </si>
  <si>
    <t>Données d'organisation : Entretien et contrôle qualité</t>
  </si>
  <si>
    <t>Déclassement (mise hors sevice)</t>
  </si>
  <si>
    <t>BPO-06-3-2</t>
  </si>
  <si>
    <t>Installation</t>
  </si>
  <si>
    <t>Formation (clinique)</t>
  </si>
  <si>
    <r>
      <t>BPO-05-2 : Description des ECME.</t>
    </r>
    <r>
      <rPr>
        <sz val="10"/>
        <rFont val="Arial"/>
        <family val="2"/>
      </rPr>
      <t xml:space="preserve">                                                                                                                          L'inventaire, les manuels techniques, les bulletins d'information, les notes de service et les manuels d'utilisation (modes d'emploi) des ECME du service biomédical sont classés et conservés dans un lieu identifié de manière à être facilement consultables.</t>
    </r>
  </si>
  <si>
    <r>
      <t>BPO-05-3 : Gestion de l'entretien des ECME.</t>
    </r>
    <r>
      <rPr>
        <sz val="10"/>
        <rFont val="Arial"/>
        <family val="2"/>
      </rPr>
      <t xml:space="preserve">                                                                                                   Un Un registre spécifique est tenu à jour concernant l'entretien, le calibrage et l'étalonnage des ECME</t>
    </r>
  </si>
  <si>
    <t>Le service biomédical conserve l'historique des entretiens et étalonnages réalisés sur les ECME</t>
  </si>
  <si>
    <t>Les rapports d'entretien et d'étalonnages des ECME sont classées et facilement accessibles</t>
  </si>
  <si>
    <r>
      <t>BPO-05-4 : Etalonnage et calibrage des ECME du service biomédical.</t>
    </r>
    <r>
      <rPr>
        <sz val="10"/>
        <rFont val="Arial"/>
        <family val="2"/>
      </rPr>
      <t xml:space="preserve">                                                                                                                               Les résultats des étalonnages sont documentés de telle façon que la traçabilité soit obtenue. Cette opération peut notamment être réalisée à l'aide d'une GMAO.</t>
    </r>
  </si>
  <si>
    <r>
      <t>BPF-O1 : Missions</t>
    </r>
    <r>
      <rPr>
        <sz val="10"/>
        <rFont val="Arial"/>
        <family val="2"/>
      </rPr>
      <t xml:space="preserve">
Le service biomédical connaît sa raison d'être et ses missions : un document écrit explicite ses missions en référence ou en complément des textes réglementaires existants, ses relations avec les parties prenantes à ses activités, les moyens et ressources dont il dispose et son positionnement dans l’organigramme de l’établissement.</t>
    </r>
  </si>
  <si>
    <r>
      <t>BPO-03-7 : Emploi du temps.</t>
    </r>
    <r>
      <rPr>
        <sz val="10"/>
        <rFont val="Arial"/>
        <family val="2"/>
      </rPr>
      <t xml:space="preserve">                                                                                                                                                                     Les horaires, les gardes et les obligations de disponibilité des différentes catégories de personnels du service biomédical sont établis et diffusés.</t>
    </r>
  </si>
  <si>
    <t>Les horaires du service sont réalisés en tenant compte de la polyvalence et du volume de personnel nécessaire au bon fonctionnement</t>
  </si>
  <si>
    <t>Les gardes et obligations de disponibilités assurées par le personnel biomédical apparaissent sur les horaires</t>
  </si>
  <si>
    <t>Ces horaires sont mis à jour et diffusés</t>
  </si>
  <si>
    <t xml:space="preserve">Le responsable biomédical informe le personnel temporaire de ses limites d'intervention </t>
  </si>
  <si>
    <t>Le responsable biomédical tient compte des compétences requises pour l'affectation du personnel temporaire</t>
  </si>
  <si>
    <t>Il existe une procédure écrite pour l'accueil et l'encadrement du personnel temporaire</t>
  </si>
  <si>
    <r>
      <t>BPO-04-3 : Prévention des risques.</t>
    </r>
    <r>
      <rPr>
        <sz val="10"/>
        <rFont val="Arial"/>
        <family val="2"/>
      </rPr>
      <t xml:space="preserve">                                                                                                                                                           Les conditions de travail respectent les exigences et recommandations des comités réglementaires comme ceux d'hygiène et de sécurité ou de lutte contre les infections nosocomiales.</t>
    </r>
  </si>
  <si>
    <r>
      <t>BPO-05-1 : Adéquation des ECME à l'activité du service Biomédical.</t>
    </r>
    <r>
      <rPr>
        <sz val="10"/>
        <rFont val="Arial"/>
        <family val="2"/>
      </rPr>
      <t xml:space="preserve">                                                                          Les ECME du service biomédical sont en adéquation avec le volume d'activité du service et garantissent des délais satisfaisants pour chaque type d'intervention.
</t>
    </r>
  </si>
  <si>
    <t>Les relations clients/fournisseurs du service biomédical sont clairement définies (par l'intermédiaire de contrat de service, convention ou autre…)</t>
  </si>
  <si>
    <t>Les processus critiques intervenant dans ces relations sont identifiés</t>
  </si>
  <si>
    <t>Il existe des procédures pour chacun des processus critiques identifiés</t>
  </si>
  <si>
    <t>La direction et le personnel des différentes parties prenantes sont informés des modes de relation mis en place</t>
  </si>
  <si>
    <t>Le service biomédical a pris connaissance des risques spécifiques par rapport aux équipements qu'il a en charge (ex: notamment dans les fiches de poste du document unique de l'établissement)</t>
  </si>
  <si>
    <r>
      <t>BPO-03-3 : Analyse du besoin en personnel.</t>
    </r>
    <r>
      <rPr>
        <sz val="10"/>
        <rFont val="Arial"/>
        <family val="2"/>
      </rPr>
      <t xml:space="preserve">                                                                                                                                            Pour chaque poste de travail, le service biomédical possède des descriptions de fonction qui définissent les tâches spécifiques des membres du personnel.</t>
    </r>
  </si>
  <si>
    <r>
      <t>BPO-03-5 : Formations professionnelles.</t>
    </r>
    <r>
      <rPr>
        <sz val="10"/>
        <rFont val="Arial"/>
        <family val="2"/>
      </rPr>
      <t xml:space="preserve">                                                                                                                                                     Le service biomédical met à jour des enregistrements concernant les qualifications, les compétences, les formations et les expériences du personnel. L’auto-évaluation et l'expression des besoins par le personnel permettent de définir un plan de formation qui est proposé annuellement aux services compétents de l'établissement.
</t>
    </r>
  </si>
  <si>
    <r>
      <t>BPO-03-6 : Encadrement du personnel temporaire et des stagiaires.</t>
    </r>
    <r>
      <rPr>
        <sz val="10"/>
        <rFont val="Arial"/>
        <family val="2"/>
      </rPr>
      <t xml:space="preserve">                                                                                                                         Le personnel temporaire ou à contrat à durée déterminée n'effectuent pas seuls des interventions tant qu'il n'y est pas autorisé par le responsable du service biomédical.</t>
    </r>
  </si>
  <si>
    <t>Il existe une procédure de mise hors service précisant la destination et le lieu de stockage du dispositif médical, du Registre Sécurité Qualité Maintenance, de la documentation associée…</t>
  </si>
  <si>
    <t>Le service biomédical tient à jour l'inventaire des dispositifs médicaux en fonction des mises hors service réalisées</t>
  </si>
  <si>
    <t>Le processus de mise hors service est évalué périodiquement</t>
  </si>
  <si>
    <t>Il existe un document écrit définissant les missions et les responsabilités du personnel en matière qualité</t>
  </si>
  <si>
    <t>Des revues du système qualité sont réalisées avec la direction, planifiées et enregistrées</t>
  </si>
  <si>
    <t xml:space="preserve">Des autoévaluations sont réalisées et enregistrées </t>
  </si>
  <si>
    <t>Des audits internes sont réalisés et enregistrés</t>
  </si>
  <si>
    <t>Il existe une procédure de gestion du système documentaire qualité</t>
  </si>
  <si>
    <t>Il existe une définition des fonctions de chaque catégorie de personnel du service biomédical</t>
  </si>
  <si>
    <t>Le personnel biomédical a pris connaissance de ses fonctions</t>
  </si>
  <si>
    <t>Les organigrammes fonctionnels et hiérarchiques du service biomédical sont rédigés et connus du personnel</t>
  </si>
  <si>
    <t>Il existe pour chaque poste de travail une définition de l'activité spécifique du personnel</t>
  </si>
  <si>
    <t>Il existe des supports récapitulatifs des qualifications, habilitations, formations et expériences de chaque membre du personnel</t>
  </si>
  <si>
    <t>Ces renseignements sont mis à jour et exploités lors de l'évaluation des besoins en formation</t>
  </si>
  <si>
    <t>Il existe un processus d'autoévaluation et d'expression des besoins en formation du personnel</t>
  </si>
  <si>
    <t>Il existe un processus permettant l'évaluation et la mise à jour des objectifs</t>
  </si>
  <si>
    <t>La mise en œuvre des objectifs est planifiée</t>
  </si>
  <si>
    <t>Ce processus est connu et compris du personnel</t>
  </si>
  <si>
    <t>Le bon déroulement des missions, objectifs et processus principaux est régulièrement évalué (1 fois/an minimum)</t>
  </si>
  <si>
    <t>Il existe un tableau de bord qui précise l'état d'avancement des missions, objectifs et processus principaux</t>
  </si>
  <si>
    <t>La direction valide les actions d'amélioration du service biomédical qui concernent les instances décisionnelles de l'établissement</t>
  </si>
</sst>
</file>

<file path=xl/styles.xml><?xml version="1.0" encoding="utf-8"?>
<styleSheet xmlns="http://schemas.openxmlformats.org/spreadsheetml/2006/main">
  <numFmts count="5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0\ &quot;F&quot;;\-#,##0\ &quot;F&quot;"/>
    <numFmt numFmtId="189" formatCode="#,##0\ &quot;F&quot;;[Red]\-#,##0\ &quot;F&quot;"/>
    <numFmt numFmtId="190" formatCode="#,##0.00\ &quot;F&quot;;\-#,##0.00\ &quot;F&quot;"/>
    <numFmt numFmtId="191" formatCode="#,##0.00\ &quot;F&quot;;[Red]\-#,##0.00\ &quot;F&quot;"/>
    <numFmt numFmtId="192" formatCode="_-* #,##0\ &quot;F&quot;_-;\-* #,##0\ &quot;F&quot;_-;_-* &quot;-&quot;\ &quot;F&quot;_-;_-@_-"/>
    <numFmt numFmtId="193" formatCode="_-* #,##0\ _F_-;\-* #,##0\ _F_-;_-* &quot;-&quot;\ _F_-;_-@_-"/>
    <numFmt numFmtId="194" formatCode="_-* #,##0.00\ &quot;F&quot;_-;\-* #,##0.00\ &quot;F&quot;_-;_-* &quot;-&quot;??\ &quot;F&quot;_-;_-@_-"/>
    <numFmt numFmtId="195" formatCode="_-* #,##0.00\ _F_-;\-* #,##0.00\ _F_-;_-* &quot;-&quot;??\ _F_-;_-@_-"/>
    <numFmt numFmtId="196" formatCode="#,##0\ &quot;€&quot;;\-#,##0\ &quot;€&quot;"/>
    <numFmt numFmtId="197" formatCode="#,##0\ &quot;€&quot;;[Red]\-#,##0\ &quot;€&quot;"/>
    <numFmt numFmtId="198" formatCode="#,##0.00\ &quot;€&quot;;\-#,##0.00\ &quot;€&quot;"/>
    <numFmt numFmtId="199" formatCode="#,##0.00\ &quot;€&quot;;[Red]\-#,##0.00\ &quot;€&quot;"/>
    <numFmt numFmtId="200" formatCode="_-* #,##0\ &quot;€&quot;_-;\-* #,##0\ &quot;€&quot;_-;_-* &quot;-&quot;\ &quot;€&quot;_-;_-@_-"/>
    <numFmt numFmtId="201" formatCode="_-* #,##0\ _€_-;\-* #,##0\ _€_-;_-* &quot;-&quot;\ _€_-;_-@_-"/>
    <numFmt numFmtId="202" formatCode="_-* #,##0.00\ &quot;€&quot;_-;\-* #,##0.00\ &quot;€&quot;_-;_-* &quot;-&quot;??\ &quot;€&quot;_-;_-@_-"/>
    <numFmt numFmtId="203" formatCode="_-* #,##0.00\ _€_-;\-* #,##0.00\ _€_-;_-* &quot;-&quot;??\ _€_-;_-@_-"/>
    <numFmt numFmtId="204" formatCode="00000"/>
    <numFmt numFmtId="205" formatCode="&quot;Vrai&quot;;&quot;Vrai&quot;;&quot;Faux&quot;"/>
    <numFmt numFmtId="206" formatCode="&quot;Actif&quot;;&quot;Actif&quot;;&quot;Inactif&quot;"/>
    <numFmt numFmtId="207" formatCode="0.0000%"/>
    <numFmt numFmtId="208" formatCode="0.0%"/>
  </numFmts>
  <fonts count="58">
    <font>
      <sz val="10"/>
      <name val="Arial"/>
      <family val="2"/>
    </font>
    <font>
      <u val="single"/>
      <sz val="10"/>
      <color indexed="12"/>
      <name val="Arial"/>
      <family val="2"/>
    </font>
    <font>
      <u val="single"/>
      <sz val="10"/>
      <color indexed="36"/>
      <name val="Arial"/>
      <family val="2"/>
    </font>
    <font>
      <sz val="8"/>
      <name val="Arial"/>
      <family val="2"/>
    </font>
    <font>
      <b/>
      <sz val="10"/>
      <name val="Arial"/>
      <family val="2"/>
    </font>
    <font>
      <sz val="8"/>
      <name val="Tahoma"/>
      <family val="2"/>
    </font>
    <font>
      <b/>
      <sz val="8"/>
      <name val="Tahoma"/>
      <family val="2"/>
    </font>
    <font>
      <sz val="10"/>
      <color indexed="10"/>
      <name val="Arial"/>
      <family val="2"/>
    </font>
    <font>
      <b/>
      <sz val="12"/>
      <name val="Times-Bold"/>
      <family val="0"/>
    </font>
    <font>
      <sz val="12"/>
      <color indexed="8"/>
      <name val="Arial"/>
      <family val="2"/>
    </font>
    <font>
      <sz val="19.5"/>
      <color indexed="8"/>
      <name val="Arial"/>
      <family val="0"/>
    </font>
    <font>
      <sz val="8"/>
      <color indexed="8"/>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8"/>
      <name val="Arial"/>
      <family val="0"/>
    </font>
    <font>
      <b/>
      <i/>
      <sz val="18"/>
      <color indexed="10"/>
      <name val="Arial"/>
      <family val="0"/>
    </font>
    <font>
      <b/>
      <i/>
      <sz val="24"/>
      <color indexed="10"/>
      <name val="Arial"/>
      <family val="0"/>
    </font>
    <font>
      <b/>
      <sz val="12"/>
      <color indexed="12"/>
      <name val="Arial"/>
      <family val="0"/>
    </font>
    <font>
      <b/>
      <sz val="12"/>
      <color indexed="10"/>
      <name val="Arial"/>
      <family val="0"/>
    </font>
    <font>
      <sz val="12"/>
      <color indexed="12"/>
      <name val="Arial"/>
      <family val="0"/>
    </font>
    <font>
      <sz val="12"/>
      <color indexed="25"/>
      <name val="Arial"/>
      <family val="0"/>
    </font>
    <font>
      <i/>
      <sz val="12"/>
      <color indexed="12"/>
      <name val="Arial"/>
      <family val="0"/>
    </font>
    <font>
      <b/>
      <sz val="10"/>
      <color indexed="8"/>
      <name val="Arial"/>
      <family val="0"/>
    </font>
    <font>
      <b/>
      <sz val="15.25"/>
      <color indexed="8"/>
      <name val="Arial"/>
      <family val="0"/>
    </font>
    <font>
      <sz val="9.7"/>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7" fillId="30" borderId="0" applyNumberFormat="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09">
    <xf numFmtId="0" fontId="0" fillId="0" borderId="0" xfId="0" applyAlignment="1">
      <alignment/>
    </xf>
    <xf numFmtId="0" fontId="4" fillId="0" borderId="10" xfId="0" applyFont="1" applyBorder="1" applyAlignment="1">
      <alignment horizontal="center" vertical="center" wrapText="1"/>
    </xf>
    <xf numFmtId="0" fontId="0" fillId="0" borderId="10" xfId="0" applyBorder="1" applyAlignment="1">
      <alignment vertical="top" wrapText="1"/>
    </xf>
    <xf numFmtId="0" fontId="0" fillId="0" borderId="10" xfId="0" applyBorder="1" applyAlignment="1">
      <alignment/>
    </xf>
    <xf numFmtId="0" fontId="4" fillId="33" borderId="11" xfId="0" applyFont="1" applyFill="1" applyBorder="1" applyAlignment="1">
      <alignment horizontal="center" vertical="top" wrapText="1"/>
    </xf>
    <xf numFmtId="0" fontId="0" fillId="0" borderId="12" xfId="0" applyFont="1" applyBorder="1" applyAlignment="1">
      <alignment vertical="top" wrapText="1"/>
    </xf>
    <xf numFmtId="0" fontId="0" fillId="0" borderId="12" xfId="0" applyBorder="1" applyAlignment="1">
      <alignment/>
    </xf>
    <xf numFmtId="0" fontId="0" fillId="0" borderId="10" xfId="0" applyFont="1" applyBorder="1" applyAlignment="1">
      <alignment vertical="top" wrapText="1"/>
    </xf>
    <xf numFmtId="0" fontId="4" fillId="33" borderId="10" xfId="0" applyFont="1" applyFill="1" applyBorder="1" applyAlignment="1">
      <alignment horizontal="center" vertical="top" wrapText="1"/>
    </xf>
    <xf numFmtId="0" fontId="0" fillId="0" borderId="10" xfId="0" applyFont="1" applyFill="1" applyBorder="1" applyAlignment="1">
      <alignment vertical="top" wrapText="1"/>
    </xf>
    <xf numFmtId="0" fontId="0" fillId="0" borderId="10" xfId="0" applyFill="1" applyBorder="1" applyAlignment="1">
      <alignment/>
    </xf>
    <xf numFmtId="0" fontId="4" fillId="33" borderId="13" xfId="0" applyFont="1" applyFill="1" applyBorder="1" applyAlignment="1">
      <alignment horizontal="center"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5" xfId="0" applyBorder="1" applyAlignment="1">
      <alignment/>
    </xf>
    <xf numFmtId="0" fontId="0" fillId="0" borderId="0" xfId="0" applyBorder="1" applyAlignment="1">
      <alignment/>
    </xf>
    <xf numFmtId="0" fontId="0" fillId="0" borderId="0" xfId="0" applyFont="1" applyBorder="1" applyAlignment="1">
      <alignment vertical="top" wrapText="1"/>
    </xf>
    <xf numFmtId="0" fontId="3" fillId="0" borderId="0" xfId="0" applyFont="1" applyAlignment="1">
      <alignment vertical="top" wrapText="1"/>
    </xf>
    <xf numFmtId="0" fontId="0" fillId="0" borderId="0" xfId="0" applyAlignment="1">
      <alignment vertical="top" wrapText="1"/>
    </xf>
    <xf numFmtId="0" fontId="4" fillId="0" borderId="15" xfId="0" applyFont="1" applyBorder="1" applyAlignment="1">
      <alignment horizontal="center"/>
    </xf>
    <xf numFmtId="0" fontId="4" fillId="0" borderId="14" xfId="0" applyFont="1" applyFill="1" applyBorder="1" applyAlignment="1">
      <alignment horizontal="center"/>
    </xf>
    <xf numFmtId="0" fontId="4" fillId="0" borderId="10" xfId="0" applyFont="1" applyBorder="1" applyAlignment="1">
      <alignment horizontal="center"/>
    </xf>
    <xf numFmtId="0" fontId="0" fillId="33" borderId="10" xfId="0" applyFill="1" applyBorder="1" applyAlignment="1">
      <alignment horizontal="center"/>
    </xf>
    <xf numFmtId="0" fontId="0" fillId="0" borderId="10" xfId="0"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3" borderId="12" xfId="0" applyFill="1" applyBorder="1" applyAlignment="1">
      <alignment horizontal="center"/>
    </xf>
    <xf numFmtId="0" fontId="4" fillId="0" borderId="11" xfId="0" applyFont="1" applyFill="1" applyBorder="1" applyAlignment="1">
      <alignment horizontal="center" vertical="top" wrapText="1"/>
    </xf>
    <xf numFmtId="2" fontId="0" fillId="0" borderId="0" xfId="0" applyNumberFormat="1" applyFill="1" applyAlignment="1">
      <alignment vertical="top" wrapText="1"/>
    </xf>
    <xf numFmtId="0" fontId="0" fillId="0" borderId="0" xfId="0" applyBorder="1" applyAlignment="1">
      <alignment horizontal="center"/>
    </xf>
    <xf numFmtId="0" fontId="4" fillId="0" borderId="0" xfId="0" applyFont="1" applyBorder="1" applyAlignment="1">
      <alignment/>
    </xf>
    <xf numFmtId="0" fontId="4" fillId="0" borderId="0" xfId="0" applyFont="1" applyBorder="1" applyAlignment="1">
      <alignment/>
    </xf>
    <xf numFmtId="0" fontId="4" fillId="0" borderId="10" xfId="0" applyFont="1" applyFill="1" applyBorder="1" applyAlignment="1">
      <alignment horizontal="center" vertical="center" wrapText="1"/>
    </xf>
    <xf numFmtId="0" fontId="0" fillId="0" borderId="10" xfId="0" applyFill="1" applyBorder="1" applyAlignment="1">
      <alignment vertical="top" wrapText="1"/>
    </xf>
    <xf numFmtId="0" fontId="4" fillId="0" borderId="16" xfId="0" applyFont="1" applyFill="1" applyBorder="1" applyAlignment="1">
      <alignment horizontal="center" vertical="center" wrapText="1"/>
    </xf>
    <xf numFmtId="0" fontId="8" fillId="0" borderId="0" xfId="0" applyFont="1" applyAlignment="1">
      <alignment/>
    </xf>
    <xf numFmtId="0" fontId="4" fillId="33" borderId="10" xfId="0" applyFont="1" applyFill="1" applyBorder="1" applyAlignment="1">
      <alignment horizontal="center"/>
    </xf>
    <xf numFmtId="0" fontId="0" fillId="0" borderId="17" xfId="0" applyFont="1" applyBorder="1" applyAlignment="1">
      <alignment vertical="top" wrapText="1"/>
    </xf>
    <xf numFmtId="0" fontId="0" fillId="0" borderId="18" xfId="0" applyBorder="1" applyAlignment="1">
      <alignment/>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0" xfId="0" applyFont="1" applyBorder="1" applyAlignment="1">
      <alignment vertical="top"/>
    </xf>
    <xf numFmtId="0" fontId="4" fillId="33" borderId="15" xfId="0" applyFont="1" applyFill="1" applyBorder="1" applyAlignment="1">
      <alignment horizontal="center"/>
    </xf>
    <xf numFmtId="0" fontId="0" fillId="0" borderId="13" xfId="0" applyFont="1" applyBorder="1" applyAlignment="1">
      <alignment vertical="top" wrapText="1"/>
    </xf>
    <xf numFmtId="0" fontId="0" fillId="0" borderId="19" xfId="0" applyBorder="1" applyAlignment="1">
      <alignment horizontal="center"/>
    </xf>
    <xf numFmtId="0" fontId="0" fillId="0" borderId="11" xfId="0" applyBorder="1" applyAlignment="1">
      <alignment horizontal="center"/>
    </xf>
    <xf numFmtId="0" fontId="4" fillId="0" borderId="0" xfId="0" applyFont="1" applyBorder="1" applyAlignment="1">
      <alignment horizontal="center"/>
    </xf>
    <xf numFmtId="10" fontId="4" fillId="33" borderId="16" xfId="0" applyNumberFormat="1" applyFont="1" applyFill="1" applyBorder="1" applyAlignment="1">
      <alignment horizontal="center"/>
    </xf>
    <xf numFmtId="0" fontId="0" fillId="0" borderId="11" xfId="0" applyFont="1" applyFill="1" applyBorder="1" applyAlignment="1">
      <alignment horizontal="center" vertical="top" wrapText="1"/>
    </xf>
    <xf numFmtId="10" fontId="4" fillId="0" borderId="16" xfId="0" applyNumberFormat="1" applyFont="1" applyBorder="1" applyAlignment="1">
      <alignment horizontal="center"/>
    </xf>
    <xf numFmtId="0" fontId="0" fillId="0" borderId="17" xfId="0" applyFont="1" applyFill="1" applyBorder="1" applyAlignment="1">
      <alignment horizontal="center" vertical="top" wrapText="1"/>
    </xf>
    <xf numFmtId="0" fontId="4" fillId="0" borderId="10" xfId="0" applyFont="1" applyBorder="1" applyAlignment="1">
      <alignment horizontal="center" vertical="center"/>
    </xf>
    <xf numFmtId="0" fontId="0" fillId="0" borderId="0" xfId="0" applyAlignment="1">
      <alignment wrapText="1"/>
    </xf>
    <xf numFmtId="0" fontId="4" fillId="0" borderId="20" xfId="0" applyFont="1"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9" fontId="0" fillId="0" borderId="10" xfId="0" applyNumberFormat="1" applyBorder="1" applyAlignment="1">
      <alignment horizontal="center"/>
    </xf>
    <xf numFmtId="0" fontId="4" fillId="0" borderId="0" xfId="0" applyFont="1" applyAlignment="1">
      <alignment/>
    </xf>
    <xf numFmtId="0" fontId="4" fillId="0" borderId="10" xfId="0" applyFont="1" applyBorder="1" applyAlignment="1">
      <alignment vertical="top"/>
    </xf>
    <xf numFmtId="0" fontId="4" fillId="0" borderId="11" xfId="0" applyFont="1" applyBorder="1" applyAlignment="1">
      <alignment vertical="top"/>
    </xf>
    <xf numFmtId="0" fontId="4" fillId="0" borderId="14" xfId="0" applyFont="1" applyBorder="1" applyAlignment="1">
      <alignment horizontal="center" vertical="center" wrapText="1"/>
    </xf>
    <xf numFmtId="0" fontId="0" fillId="0" borderId="14" xfId="0" applyBorder="1" applyAlignment="1">
      <alignment/>
    </xf>
    <xf numFmtId="0" fontId="0" fillId="0" borderId="0" xfId="0" applyFill="1" applyAlignment="1">
      <alignment/>
    </xf>
    <xf numFmtId="0" fontId="4" fillId="33" borderId="14" xfId="0" applyFont="1" applyFill="1" applyBorder="1" applyAlignment="1">
      <alignment horizontal="center"/>
    </xf>
    <xf numFmtId="0" fontId="0" fillId="0" borderId="10" xfId="0" applyFill="1" applyBorder="1" applyAlignment="1">
      <alignment horizontal="center" vertical="center"/>
    </xf>
    <xf numFmtId="0" fontId="4" fillId="33" borderId="11" xfId="0" applyFont="1" applyFill="1" applyBorder="1" applyAlignment="1">
      <alignment horizontal="left" vertical="top" wrapText="1"/>
    </xf>
    <xf numFmtId="0" fontId="0" fillId="0" borderId="19" xfId="0" applyBorder="1" applyAlignment="1">
      <alignment horizontal="left"/>
    </xf>
    <xf numFmtId="0" fontId="0" fillId="0" borderId="16" xfId="0" applyBorder="1" applyAlignment="1">
      <alignment horizontal="left"/>
    </xf>
    <xf numFmtId="0" fontId="4" fillId="33" borderId="11" xfId="0" applyFont="1" applyFill="1" applyBorder="1" applyAlignment="1">
      <alignment vertical="top" wrapText="1"/>
    </xf>
    <xf numFmtId="0" fontId="0" fillId="0" borderId="19" xfId="0" applyBorder="1" applyAlignment="1">
      <alignment/>
    </xf>
    <xf numFmtId="0" fontId="0" fillId="0" borderId="16" xfId="0" applyBorder="1" applyAlignment="1">
      <alignment/>
    </xf>
    <xf numFmtId="0" fontId="4" fillId="33" borderId="19" xfId="0" applyFont="1" applyFill="1" applyBorder="1" applyAlignment="1">
      <alignment vertical="top" wrapText="1"/>
    </xf>
    <xf numFmtId="0" fontId="4" fillId="33" borderId="16" xfId="0" applyFont="1" applyFill="1" applyBorder="1" applyAlignment="1">
      <alignment vertical="top" wrapText="1"/>
    </xf>
    <xf numFmtId="0" fontId="4" fillId="0" borderId="0" xfId="0" applyFont="1" applyBorder="1" applyAlignment="1">
      <alignment horizontal="center"/>
    </xf>
    <xf numFmtId="0" fontId="0" fillId="33" borderId="19" xfId="0" applyFill="1" applyBorder="1" applyAlignment="1">
      <alignment/>
    </xf>
    <xf numFmtId="0" fontId="0" fillId="33" borderId="16" xfId="0" applyFill="1" applyBorder="1" applyAlignment="1">
      <alignment/>
    </xf>
    <xf numFmtId="0" fontId="0" fillId="33" borderId="19" xfId="0" applyFont="1" applyFill="1" applyBorder="1" applyAlignment="1">
      <alignment vertical="top" wrapText="1"/>
    </xf>
    <xf numFmtId="0" fontId="0" fillId="33" borderId="16" xfId="0" applyFont="1" applyFill="1" applyBorder="1" applyAlignment="1">
      <alignment vertical="top" wrapText="1"/>
    </xf>
    <xf numFmtId="0" fontId="4" fillId="33" borderId="17" xfId="0" applyFont="1" applyFill="1" applyBorder="1" applyAlignment="1">
      <alignment vertical="top" wrapText="1"/>
    </xf>
    <xf numFmtId="0" fontId="0" fillId="33" borderId="21" xfId="0" applyFill="1" applyBorder="1" applyAlignment="1">
      <alignment/>
    </xf>
    <xf numFmtId="0" fontId="0" fillId="33" borderId="18" xfId="0" applyFill="1" applyBorder="1" applyAlignment="1">
      <alignment/>
    </xf>
    <xf numFmtId="0" fontId="0" fillId="33" borderId="19" xfId="0" applyFill="1" applyBorder="1" applyAlignment="1">
      <alignment vertical="top" wrapText="1"/>
    </xf>
    <xf numFmtId="0" fontId="0" fillId="33" borderId="16" xfId="0" applyFill="1" applyBorder="1" applyAlignment="1">
      <alignment vertical="top" wrapText="1"/>
    </xf>
    <xf numFmtId="0" fontId="0" fillId="0" borderId="19" xfId="0" applyFont="1" applyBorder="1" applyAlignment="1">
      <alignment horizontal="left"/>
    </xf>
    <xf numFmtId="0" fontId="0" fillId="0" borderId="16" xfId="0" applyFont="1" applyBorder="1" applyAlignment="1">
      <alignment horizontal="left"/>
    </xf>
    <xf numFmtId="0" fontId="4" fillId="33" borderId="22" xfId="0" applyFont="1" applyFill="1" applyBorder="1" applyAlignment="1">
      <alignment horizontal="left" vertical="top" wrapText="1"/>
    </xf>
    <xf numFmtId="0" fontId="0" fillId="0" borderId="23" xfId="0" applyBorder="1" applyAlignment="1">
      <alignment horizontal="left"/>
    </xf>
    <xf numFmtId="0" fontId="0" fillId="0" borderId="24" xfId="0" applyBorder="1" applyAlignment="1">
      <alignment horizontal="left"/>
    </xf>
    <xf numFmtId="0" fontId="0" fillId="0" borderId="21" xfId="0" applyBorder="1" applyAlignment="1">
      <alignment horizontal="left"/>
    </xf>
    <xf numFmtId="0" fontId="4" fillId="33" borderId="19" xfId="0" applyFont="1" applyFill="1" applyBorder="1" applyAlignment="1">
      <alignment horizontal="left" vertical="top" wrapText="1"/>
    </xf>
    <xf numFmtId="0" fontId="4" fillId="33" borderId="16" xfId="0" applyFont="1" applyFill="1" applyBorder="1" applyAlignment="1">
      <alignment horizontal="left" vertical="top" wrapText="1"/>
    </xf>
    <xf numFmtId="0" fontId="4" fillId="33" borderId="11" xfId="0" applyFont="1" applyFill="1" applyBorder="1" applyAlignment="1">
      <alignment horizontal="center"/>
    </xf>
    <xf numFmtId="0" fontId="4" fillId="33" borderId="19" xfId="0" applyFont="1" applyFill="1" applyBorder="1" applyAlignment="1">
      <alignment horizontal="center"/>
    </xf>
    <xf numFmtId="0" fontId="4" fillId="33" borderId="16" xfId="0" applyFont="1" applyFill="1" applyBorder="1" applyAlignment="1">
      <alignment horizontal="center"/>
    </xf>
    <xf numFmtId="0" fontId="4" fillId="0" borderId="11" xfId="0" applyFont="1" applyBorder="1" applyAlignment="1">
      <alignment horizontal="center"/>
    </xf>
    <xf numFmtId="0" fontId="4" fillId="0" borderId="19"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vertical="center"/>
    </xf>
    <xf numFmtId="0" fontId="0" fillId="0" borderId="15" xfId="0" applyBorder="1" applyAlignment="1">
      <alignment vertical="center"/>
    </xf>
    <xf numFmtId="0" fontId="0" fillId="0" borderId="12" xfId="0" applyBorder="1" applyAlignment="1">
      <alignment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4" fillId="0" borderId="11" xfId="0" applyFont="1" applyBorder="1" applyAlignment="1">
      <alignment horizontal="center" vertical="top" wrapText="1"/>
    </xf>
    <xf numFmtId="0" fontId="4" fillId="0" borderId="19" xfId="0" applyFont="1" applyBorder="1" applyAlignment="1">
      <alignment horizontal="center"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CARTOGRAPHIE RADAR DES "BONNES PRATIQUES" du SERVICE</a:t>
            </a:r>
          </a:p>
        </c:rich>
      </c:tx>
      <c:layout>
        <c:manualLayout>
          <c:xMode val="factor"/>
          <c:yMode val="factor"/>
          <c:x val="-0.03175"/>
          <c:y val="0"/>
        </c:manualLayout>
      </c:layout>
      <c:spPr>
        <a:noFill/>
        <a:ln>
          <a:noFill/>
        </a:ln>
      </c:spPr>
    </c:title>
    <c:plotArea>
      <c:layout>
        <c:manualLayout>
          <c:xMode val="edge"/>
          <c:yMode val="edge"/>
          <c:x val="0.38425"/>
          <c:y val="0.25225"/>
          <c:w val="0.30125"/>
          <c:h val="0.50175"/>
        </c:manualLayout>
      </c:layout>
      <c:radarChart>
        <c:radarStyle val="filled"/>
        <c:varyColors val="0"/>
        <c:ser>
          <c:idx val="0"/>
          <c:order val="0"/>
          <c:tx>
            <c:v>notes obtenues au regard des r?f?rences minimales en bonnes pratiques en%</c:v>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résultats!$B$4:$B$32</c:f>
              <c:strCache>
                <c:ptCount val="29"/>
                <c:pt idx="0">
                  <c:v>Missions</c:v>
                </c:pt>
                <c:pt idx="1">
                  <c:v>Objectifs</c:v>
                </c:pt>
                <c:pt idx="2">
                  <c:v>Mesures</c:v>
                </c:pt>
                <c:pt idx="3">
                  <c:v>Am?liorations</c:v>
                </c:pt>
                <c:pt idx="4">
                  <c:v>Processus de gestion des interfaces avec les services</c:v>
                </c:pt>
                <c:pt idx="5">
                  <c:v>Processus de gestion des risques</c:v>
                </c:pt>
                <c:pt idx="6">
                  <c:v>D?marche qualit?</c:v>
                </c:pt>
                <c:pt idx="7">
                  <c:v>Gestion de la documentation qualit?</c:v>
                </c:pt>
                <c:pt idx="8">
                  <c:v>D?finitions des coordinations fonctionnelles et hi?rarchiques</c:v>
                </c:pt>
                <c:pt idx="9">
                  <c:v>Composition ad?quate de l'?quipe</c:v>
                </c:pt>
                <c:pt idx="10">
                  <c:v>Analyse du besoin en personnel</c:v>
                </c:pt>
                <c:pt idx="11">
                  <c:v>Formations professionnelles</c:v>
                </c:pt>
                <c:pt idx="12">
                  <c:v>Encadrement du personnel temporaire et des stagiaires</c:v>
                </c:pt>
                <c:pt idx="13">
                  <c:v>Emploi du temps</c:v>
                </c:pt>
                <c:pt idx="14">
                  <c:v>Plan du service biom?dical</c:v>
                </c:pt>
                <c:pt idx="15">
                  <c:v>Pr?vention des risques</c:v>
                </c:pt>
                <c:pt idx="16">
                  <c:v>Ad?quation des ECME</c:v>
                </c:pt>
                <c:pt idx="17">
                  <c:v>Description des ECME</c:v>
                </c:pt>
                <c:pt idx="18">
                  <c:v>Gestion de l'entretien des ECME</c:v>
                </c:pt>
                <c:pt idx="19">
                  <c:v>Etalonnage et calibrage des ECME du service biom?dical</c:v>
                </c:pt>
                <c:pt idx="20">
                  <c:v>Acquisition</c:v>
                </c:pt>
                <c:pt idx="21">
                  <c:v>R?ception</c:v>
                </c:pt>
                <c:pt idx="22">
                  <c:v>Installation</c:v>
                </c:pt>
                <c:pt idx="23">
                  <c:v>Formation (clinique)</c:v>
                </c:pt>
                <c:pt idx="24">
                  <c:v>Donn?es d'organisation : Entretien et contr?le qualit?</c:v>
                </c:pt>
                <c:pt idx="25">
                  <c:v>Entretien pr?ventif</c:v>
                </c:pt>
                <c:pt idx="26">
                  <c:v>Entretien correctif</c:v>
                </c:pt>
                <c:pt idx="27">
                  <c:v>Contr?le de qualit?</c:v>
                </c:pt>
                <c:pt idx="28">
                  <c:v>D?classement (mise hors sevice)</c:v>
                </c:pt>
              </c:strCache>
            </c:strRef>
          </c:cat>
          <c:val>
            <c:numRef>
              <c:f>résultats!$C$4:$C$32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axId val="63869256"/>
        <c:axId val="37952393"/>
      </c:radarChart>
      <c:catAx>
        <c:axId val="6386925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7952393"/>
        <c:crosses val="autoZero"/>
        <c:auto val="0"/>
        <c:lblOffset val="100"/>
        <c:tickLblSkip val="1"/>
        <c:noMultiLvlLbl val="0"/>
      </c:catAx>
      <c:valAx>
        <c:axId val="37952393"/>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3869256"/>
        <c:crossesAt val="1"/>
        <c:crossBetween val="between"/>
        <c:dispUnits/>
      </c:valAx>
      <c:spPr>
        <a:noFill/>
        <a:ln>
          <a:noFill/>
        </a:ln>
      </c:spPr>
    </c:plotArea>
    <c:legend>
      <c:legendPos val="r"/>
      <c:layout>
        <c:manualLayout>
          <c:xMode val="edge"/>
          <c:yMode val="edge"/>
          <c:x val="0.68175"/>
          <c:y val="0.8425"/>
          <c:w val="0.27425"/>
          <c:h val="0.0875"/>
        </c:manualLayout>
      </c:layout>
      <c:overlay val="0"/>
      <c:spPr>
        <a:solidFill>
          <a:srgbClr val="FFFFFF"/>
        </a:solidFill>
        <a:ln w="3175">
          <a:solidFill>
            <a:srgbClr val="000000"/>
          </a:solidFill>
        </a:ln>
      </c:spPr>
      <c:txPr>
        <a:bodyPr vert="horz" rot="0"/>
        <a:lstStyle/>
        <a:p>
          <a:pPr>
            <a:defRPr lang="en-US" cap="none" sz="9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12</xdr:col>
      <xdr:colOff>723900</xdr:colOff>
      <xdr:row>2</xdr:row>
      <xdr:rowOff>85725</xdr:rowOff>
    </xdr:to>
    <xdr:sp>
      <xdr:nvSpPr>
        <xdr:cNvPr id="1" name="Text Box 2"/>
        <xdr:cNvSpPr txBox="1">
          <a:spLocks noChangeArrowheads="1"/>
        </xdr:cNvSpPr>
      </xdr:nvSpPr>
      <xdr:spPr>
        <a:xfrm>
          <a:off x="47625" y="38100"/>
          <a:ext cx="9820275" cy="371475"/>
        </a:xfrm>
        <a:prstGeom prst="rect">
          <a:avLst/>
        </a:prstGeom>
        <a:solidFill>
          <a:srgbClr val="FCF305"/>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Bonnes Pratiques Biomédicales en Etablissement de Santé
</a:t>
          </a:r>
          <a:r>
            <a:rPr lang="en-US" cap="none" sz="1200" b="1" i="0" u="none" baseline="0">
              <a:solidFill>
                <a:srgbClr val="000000"/>
              </a:solidFill>
              <a:latin typeface="Arial"/>
              <a:ea typeface="Arial"/>
              <a:cs typeface="Arial"/>
            </a:rPr>
            <a:t>Auto-évaluation</a:t>
          </a:r>
        </a:p>
      </xdr:txBody>
    </xdr:sp>
    <xdr:clientData/>
  </xdr:twoCellAnchor>
  <xdr:twoCellAnchor>
    <xdr:from>
      <xdr:col>0</xdr:col>
      <xdr:colOff>47625</xdr:colOff>
      <xdr:row>3</xdr:row>
      <xdr:rowOff>38100</xdr:rowOff>
    </xdr:from>
    <xdr:to>
      <xdr:col>12</xdr:col>
      <xdr:colOff>752475</xdr:colOff>
      <xdr:row>16</xdr:row>
      <xdr:rowOff>95250</xdr:rowOff>
    </xdr:to>
    <xdr:sp>
      <xdr:nvSpPr>
        <xdr:cNvPr id="2" name="Text Box 3"/>
        <xdr:cNvSpPr txBox="1">
          <a:spLocks noChangeArrowheads="1"/>
        </xdr:cNvSpPr>
      </xdr:nvSpPr>
      <xdr:spPr>
        <a:xfrm>
          <a:off x="47625" y="523875"/>
          <a:ext cx="9848850" cy="2162175"/>
        </a:xfrm>
        <a:prstGeom prst="rect">
          <a:avLst/>
        </a:prstGeom>
        <a:solidFill>
          <a:srgbClr val="FFFF99"/>
        </a:solidFill>
        <a:ln w="9525" cmpd="sng">
          <a:solidFill>
            <a:srgbClr val="000000"/>
          </a:solidFill>
          <a:headEnd type="none"/>
          <a:tailEnd type="none"/>
        </a:ln>
      </xdr:spPr>
      <xdr:txBody>
        <a:bodyPr vertOverflow="clip" wrap="square" lIns="45720" tIns="36576" rIns="0" bIns="0"/>
        <a:p>
          <a:pPr algn="l">
            <a:defRPr/>
          </a:pPr>
          <a:r>
            <a:rPr lang="en-US" cap="none" sz="1800" b="1" i="1" u="none" baseline="0">
              <a:solidFill>
                <a:srgbClr val="DD0806"/>
              </a:solidFill>
              <a:latin typeface="Arial"/>
              <a:ea typeface="Arial"/>
              <a:cs typeface="Arial"/>
            </a:rPr>
            <a:t>                                                         </a:t>
          </a:r>
          <a:r>
            <a:rPr lang="en-US" cap="none" sz="2400" b="1" i="1" u="none" baseline="0">
              <a:solidFill>
                <a:srgbClr val="DD0806"/>
              </a:solidFill>
              <a:latin typeface="Arial"/>
              <a:ea typeface="Arial"/>
              <a:cs typeface="Arial"/>
            </a:rPr>
            <a:t>A LIRE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Pour Qui</a:t>
          </a:r>
          <a:r>
            <a:rPr lang="en-US" cap="none" sz="1200" b="0" i="0" u="none" baseline="0">
              <a:solidFill>
                <a:srgbClr val="000000"/>
              </a:solidFill>
              <a:latin typeface="Arial"/>
              <a:ea typeface="Arial"/>
              <a:cs typeface="Arial"/>
            </a:rPr>
            <a:t> : acteurs biomédicaux exerçant en établissement de santé (quel que soit le pays…)
</a:t>
          </a:r>
          <a:r>
            <a:rPr lang="en-US" cap="none" sz="1200" b="1" i="0" u="none" baseline="0">
              <a:solidFill>
                <a:srgbClr val="000000"/>
              </a:solidFill>
              <a:latin typeface="Arial"/>
              <a:ea typeface="Arial"/>
              <a:cs typeface="Arial"/>
            </a:rPr>
            <a:t>Pour Quoi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 S’auto-évaluer par rapport aux références du Guide des Bonnes Pratiques Biomédicales
</a:t>
          </a:r>
          <a:r>
            <a:rPr lang="en-US" cap="none" sz="1200" b="0" i="0" u="none" baseline="0">
              <a:solidFill>
                <a:srgbClr val="000000"/>
              </a:solidFill>
              <a:latin typeface="Arial"/>
              <a:ea typeface="Arial"/>
              <a:cs typeface="Arial"/>
            </a:rPr>
            <a:t>        • Etablir un comparatif avec la moyenne des réponses reçues (benchmarking)
</a:t>
          </a:r>
          <a:r>
            <a:rPr lang="en-US" cap="none" sz="1200" b="1" i="0" u="none" baseline="0">
              <a:solidFill>
                <a:srgbClr val="000000"/>
              </a:solidFill>
              <a:latin typeface="Arial"/>
              <a:ea typeface="Arial"/>
              <a:cs typeface="Arial"/>
            </a:rPr>
            <a:t>Comment  ?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1. Remplir cette grille d’auto-évaluation simple, documentée et rapide à utiliser, il n’y a qu’à suivre les onglets et cliquer. Elle fournit une cartographie radar situant en un coup d’œil le service biomédical vis à vis des références de bonnes pratiques.
</a:t>
          </a:r>
          <a:r>
            <a:rPr lang="en-US" cap="none" sz="1200" b="0" i="0" u="none" baseline="0">
              <a:solidFill>
                <a:srgbClr val="000000"/>
              </a:solidFill>
              <a:latin typeface="Arial"/>
              <a:ea typeface="Arial"/>
              <a:cs typeface="Arial"/>
            </a:rPr>
            <a:t>        2. Renvoyer ce fichier à </a:t>
          </a:r>
          <a:r>
            <a:rPr lang="en-US" cap="none" sz="1200" b="1" i="0" u="none" baseline="0">
              <a:solidFill>
                <a:srgbClr val="000000"/>
              </a:solidFill>
              <a:latin typeface="Arial"/>
              <a:ea typeface="Arial"/>
              <a:cs typeface="Arial"/>
            </a:rPr>
            <a:t>debiais@ingenieur-biomedical.com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3. Vos résultats seront intégrés à la moyenne des réponses. 
</a:t>
          </a:r>
        </a:p>
      </xdr:txBody>
    </xdr:sp>
    <xdr:clientData/>
  </xdr:twoCellAnchor>
  <xdr:twoCellAnchor>
    <xdr:from>
      <xdr:col>0</xdr:col>
      <xdr:colOff>95250</xdr:colOff>
      <xdr:row>23</xdr:row>
      <xdr:rowOff>66675</xdr:rowOff>
    </xdr:from>
    <xdr:to>
      <xdr:col>13</xdr:col>
      <xdr:colOff>9525</xdr:colOff>
      <xdr:row>112</xdr:row>
      <xdr:rowOff>9525</xdr:rowOff>
    </xdr:to>
    <xdr:sp>
      <xdr:nvSpPr>
        <xdr:cNvPr id="3" name="Text Box 4"/>
        <xdr:cNvSpPr txBox="1">
          <a:spLocks noChangeArrowheads="1"/>
        </xdr:cNvSpPr>
      </xdr:nvSpPr>
      <xdr:spPr>
        <a:xfrm>
          <a:off x="95250" y="3790950"/>
          <a:ext cx="9820275" cy="14354175"/>
        </a:xfrm>
        <a:prstGeom prst="rect">
          <a:avLst/>
        </a:prstGeom>
        <a:solidFill>
          <a:srgbClr val="FFFFFF"/>
        </a:solidFill>
        <a:ln w="9525" cmpd="sng">
          <a:solidFill>
            <a:srgbClr val="000000"/>
          </a:solidFill>
          <a:headEnd type="none"/>
          <a:tailEnd type="none"/>
        </a:ln>
      </xdr:spPr>
      <xdr:txBody>
        <a:bodyPr vertOverflow="clip" wrap="square" lIns="45720" tIns="36576" rIns="0" bIns="0"/>
        <a:p>
          <a:pPr algn="l">
            <a:defRPr/>
          </a:pPr>
          <a:r>
            <a:rPr lang="en-US" cap="none" sz="1800" b="1" i="1" u="none" baseline="0">
              <a:solidFill>
                <a:srgbClr val="DD0806"/>
              </a:solidFill>
              <a:latin typeface="Arial"/>
              <a:ea typeface="Arial"/>
              <a:cs typeface="Arial"/>
            </a:rPr>
            <a:t>                                                    </a:t>
          </a:r>
          <a:r>
            <a:rPr lang="en-US" cap="none" sz="2400" b="1" i="1" u="none" baseline="0">
              <a:solidFill>
                <a:srgbClr val="DD0806"/>
              </a:solidFill>
              <a:latin typeface="Arial"/>
              <a:ea typeface="Arial"/>
              <a:cs typeface="Arial"/>
            </a:rPr>
            <a:t>A REMPLIR !...</a:t>
          </a:r>
          <a:r>
            <a:rPr lang="en-US" cap="none" sz="1200" b="1" i="0" u="none" baseline="0">
              <a:solidFill>
                <a:srgbClr val="0000D4"/>
              </a:solidFill>
              <a:latin typeface="Arial"/>
              <a:ea typeface="Arial"/>
              <a:cs typeface="Arial"/>
            </a:rPr>
            <a:t>
</a:t>
          </a:r>
          <a:r>
            <a:rPr lang="en-US" cap="none" sz="1200" b="1" i="0" u="none" baseline="0">
              <a:solidFill>
                <a:srgbClr val="0000D4"/>
              </a:solidFill>
              <a:latin typeface="Arial"/>
              <a:ea typeface="Arial"/>
              <a:cs typeface="Arial"/>
            </a:rPr>
            <a:t>
</a:t>
          </a:r>
          <a:r>
            <a:rPr lang="en-US" cap="none" sz="1200" b="1" i="0" u="none" baseline="0">
              <a:solidFill>
                <a:srgbClr val="0000D4"/>
              </a:solidFill>
              <a:latin typeface="Arial"/>
              <a:ea typeface="Arial"/>
              <a:cs typeface="Arial"/>
            </a:rPr>
            <a:t>Informations nécessaires pour élaborer les retours d'expériences. Elles resteront </a:t>
          </a:r>
          <a:r>
            <a:rPr lang="en-US" cap="none" sz="1200" b="1" i="0" u="none" baseline="0">
              <a:solidFill>
                <a:srgbClr val="DD0806"/>
              </a:solidFill>
              <a:latin typeface="Arial"/>
              <a:ea typeface="Arial"/>
              <a:cs typeface="Arial"/>
            </a:rPr>
            <a:t>CONFIDENTIELLES.</a:t>
          </a:r>
          <a:r>
            <a:rPr lang="en-US" cap="none" sz="1200" b="1" i="0" u="none" baseline="0">
              <a:solidFill>
                <a:srgbClr val="0000D4"/>
              </a:solidFill>
              <a:latin typeface="Arial"/>
              <a:ea typeface="Arial"/>
              <a:cs typeface="Arial"/>
            </a:rPr>
            <a:t>
</a:t>
          </a:r>
          <a:r>
            <a:rPr lang="en-US" cap="none" sz="1200" b="1" i="0" u="none" baseline="0">
              <a:solidFill>
                <a:srgbClr val="0000D4"/>
              </a:solidFill>
              <a:latin typeface="Arial"/>
              <a:ea typeface="Arial"/>
              <a:cs typeface="Arial"/>
            </a:rPr>
            <a:t>
</a:t>
          </a:r>
          <a:r>
            <a:rPr lang="en-US" cap="none" sz="1200" b="1" i="0" u="none" baseline="0">
              <a:solidFill>
                <a:srgbClr val="0000D4"/>
              </a:solidFill>
              <a:latin typeface="Arial"/>
              <a:ea typeface="Arial"/>
              <a:cs typeface="Arial"/>
            </a:rPr>
            <a:t>Nom et fonction</a:t>
          </a:r>
          <a:r>
            <a:rPr lang="en-US" cap="none" sz="1200" b="0" i="0" u="none" baseline="0">
              <a:solidFill>
                <a:srgbClr val="0000D4"/>
              </a:solidFill>
              <a:latin typeface="Arial"/>
              <a:ea typeface="Arial"/>
              <a:cs typeface="Arial"/>
            </a:rPr>
            <a:t> de l’auto-évaluateur (plusieurs possibles) :</a:t>
          </a:r>
          <a:r>
            <a:rPr lang="en-US" cap="none" sz="1200" b="0" i="0" u="none" baseline="0">
              <a:solidFill>
                <a:srgbClr val="993366"/>
              </a:solidFill>
              <a:latin typeface="Arial"/>
              <a:ea typeface="Arial"/>
              <a:cs typeface="Arial"/>
            </a:rPr>
            <a:t>.........</a:t>
          </a:r>
          <a:r>
            <a:rPr lang="en-US" cap="none" sz="1200" b="0" i="0" u="none" baseline="0">
              <a:solidFill>
                <a:srgbClr val="0000D4"/>
              </a:solidFill>
              <a:latin typeface="Arial"/>
              <a:ea typeface="Arial"/>
              <a:cs typeface="Arial"/>
            </a:rPr>
            <a:t>
</a:t>
          </a:r>
          <a:r>
            <a:rPr lang="en-US" cap="none" sz="1200" b="0" i="0" u="none" baseline="0">
              <a:solidFill>
                <a:srgbClr val="0000D4"/>
              </a:solidFill>
              <a:latin typeface="Arial"/>
              <a:ea typeface="Arial"/>
              <a:cs typeface="Arial"/>
            </a:rPr>
            <a:t>Service biomédical de l’établissement de :.........
</a:t>
          </a:r>
          <a:r>
            <a:rPr lang="en-US" cap="none" sz="1200" b="0" i="0" u="none" baseline="0">
              <a:solidFill>
                <a:srgbClr val="0000D4"/>
              </a:solidFill>
              <a:latin typeface="Arial"/>
              <a:ea typeface="Arial"/>
              <a:cs typeface="Arial"/>
            </a:rPr>
            <a:t>Date de l’auto-évaluation :.........
</a:t>
          </a:r>
          <a:r>
            <a:rPr lang="en-US" cap="none" sz="1200" b="0" i="0" u="none" baseline="0">
              <a:solidFill>
                <a:srgbClr val="0000D4"/>
              </a:solidFill>
              <a:latin typeface="Arial"/>
              <a:ea typeface="Arial"/>
              <a:cs typeface="Arial"/>
            </a:rPr>
            <a:t>
</a:t>
          </a:r>
          <a:r>
            <a:rPr lang="en-US" cap="none" sz="1200" b="0" i="0" u="none" baseline="0">
              <a:solidFill>
                <a:srgbClr val="0000D4"/>
              </a:solidFill>
              <a:latin typeface="Arial"/>
              <a:ea typeface="Arial"/>
              <a:cs typeface="Arial"/>
            </a:rPr>
            <a:t>Saisie :
</a:t>
          </a:r>
          <a:r>
            <a:rPr lang="en-US" cap="none" sz="1200" b="0" i="0" u="none" baseline="0">
              <a:solidFill>
                <a:srgbClr val="0000D4"/>
              </a:solidFill>
              <a:latin typeface="Arial"/>
              <a:ea typeface="Arial"/>
              <a:cs typeface="Arial"/>
            </a:rPr>
            <a:t>        1. La grille d’évaluation est exploitable dans mon contexte professionnel (</a:t>
          </a:r>
          <a:r>
            <a:rPr lang="en-US" cap="none" sz="1200" b="0" i="1" u="none" baseline="0">
              <a:solidFill>
                <a:srgbClr val="0000D4"/>
              </a:solidFill>
              <a:latin typeface="Arial"/>
              <a:ea typeface="Arial"/>
              <a:cs typeface="Arial"/>
            </a:rPr>
            <a:t>oui/non/partiellement</a:t>
          </a:r>
          <a:r>
            <a:rPr lang="en-US" cap="none" sz="1200" b="0" i="0" u="none" baseline="0">
              <a:solidFill>
                <a:srgbClr val="0000D4"/>
              </a:solidFill>
              <a:latin typeface="Arial"/>
              <a:ea typeface="Arial"/>
              <a:cs typeface="Arial"/>
            </a:rPr>
            <a:t>) : .........
</a:t>
          </a:r>
          <a:r>
            <a:rPr lang="en-US" cap="none" sz="1200" b="0" i="0" u="none" baseline="0">
              <a:solidFill>
                <a:srgbClr val="0000D4"/>
              </a:solidFill>
              <a:latin typeface="Arial"/>
              <a:ea typeface="Arial"/>
              <a:cs typeface="Arial"/>
            </a:rPr>
            <a:t>        2. Le temps consacré à la saisie de l’auto-évaluation de mon service est de (</a:t>
          </a:r>
          <a:r>
            <a:rPr lang="en-US" cap="none" sz="1200" b="0" i="1" u="none" baseline="0">
              <a:solidFill>
                <a:srgbClr val="0000D4"/>
              </a:solidFill>
              <a:latin typeface="Arial"/>
              <a:ea typeface="Arial"/>
              <a:cs typeface="Arial"/>
            </a:rPr>
            <a:t>mn ou heures</a:t>
          </a:r>
          <a:r>
            <a:rPr lang="en-US" cap="none" sz="1200" b="0" i="0" u="none" baseline="0">
              <a:solidFill>
                <a:srgbClr val="0000D4"/>
              </a:solidFill>
              <a:latin typeface="Arial"/>
              <a:ea typeface="Arial"/>
              <a:cs typeface="Arial"/>
            </a:rPr>
            <a:t>) :.........
</a:t>
          </a:r>
          <a:r>
            <a:rPr lang="en-US" cap="none" sz="1200" b="0" i="0" u="none" baseline="0">
              <a:solidFill>
                <a:srgbClr val="0000D4"/>
              </a:solidFill>
              <a:latin typeface="Arial"/>
              <a:ea typeface="Arial"/>
              <a:cs typeface="Arial"/>
            </a:rPr>
            <a:t>        3. La grille est bien documentée (</a:t>
          </a:r>
          <a:r>
            <a:rPr lang="en-US" cap="none" sz="1200" b="0" i="1" u="none" baseline="0">
              <a:solidFill>
                <a:srgbClr val="0000D4"/>
              </a:solidFill>
              <a:latin typeface="Arial"/>
              <a:ea typeface="Arial"/>
              <a:cs typeface="Arial"/>
            </a:rPr>
            <a:t>oui/non/suggestions...</a:t>
          </a:r>
          <a:r>
            <a:rPr lang="en-US" cap="none" sz="1200" b="0" i="0" u="none" baseline="0">
              <a:solidFill>
                <a:srgbClr val="0000D4"/>
              </a:solidFill>
              <a:latin typeface="Arial"/>
              <a:ea typeface="Arial"/>
              <a:cs typeface="Arial"/>
            </a:rPr>
            <a:t>) :.........
</a:t>
          </a:r>
          <a:r>
            <a:rPr lang="en-US" cap="none" sz="1200" b="0" i="0" u="none" baseline="0">
              <a:solidFill>
                <a:srgbClr val="0000D4"/>
              </a:solidFill>
              <a:latin typeface="Arial"/>
              <a:ea typeface="Arial"/>
              <a:cs typeface="Arial"/>
            </a:rPr>
            <a:t>Exploitation :
</a:t>
          </a:r>
          <a:r>
            <a:rPr lang="en-US" cap="none" sz="1200" b="0" i="0" u="none" baseline="0">
              <a:solidFill>
                <a:srgbClr val="0000D4"/>
              </a:solidFill>
              <a:latin typeface="Arial"/>
              <a:ea typeface="Arial"/>
              <a:cs typeface="Arial"/>
            </a:rPr>
            <a:t>        1. Les priorités d’action sont identifiables (</a:t>
          </a:r>
          <a:r>
            <a:rPr lang="en-US" cap="none" sz="1200" b="0" i="1" u="none" baseline="0">
              <a:solidFill>
                <a:srgbClr val="0000D4"/>
              </a:solidFill>
              <a:latin typeface="Arial"/>
              <a:ea typeface="Arial"/>
              <a:cs typeface="Arial"/>
            </a:rPr>
            <a:t>oui/non/partiellement</a:t>
          </a:r>
          <a:r>
            <a:rPr lang="en-US" cap="none" sz="1200" b="0" i="0" u="none" baseline="0">
              <a:solidFill>
                <a:srgbClr val="0000D4"/>
              </a:solidFill>
              <a:latin typeface="Arial"/>
              <a:ea typeface="Arial"/>
              <a:cs typeface="Arial"/>
            </a:rPr>
            <a:t>) :.........
</a:t>
          </a:r>
          <a:r>
            <a:rPr lang="en-US" cap="none" sz="1200" b="0" i="0" u="none" baseline="0">
              <a:solidFill>
                <a:srgbClr val="0000D4"/>
              </a:solidFill>
              <a:latin typeface="Arial"/>
              <a:ea typeface="Arial"/>
              <a:cs typeface="Arial"/>
            </a:rPr>
            <a:t>        2. L’auto-évaluation réalisée permet de progresser (</a:t>
          </a:r>
          <a:r>
            <a:rPr lang="en-US" cap="none" sz="1200" b="0" i="1" u="none" baseline="0">
              <a:solidFill>
                <a:srgbClr val="0000D4"/>
              </a:solidFill>
              <a:latin typeface="Arial"/>
              <a:ea typeface="Arial"/>
              <a:cs typeface="Arial"/>
            </a:rPr>
            <a:t>oui/non/partiellement</a:t>
          </a:r>
          <a:r>
            <a:rPr lang="en-US" cap="none" sz="1200" b="0" i="0" u="none" baseline="0">
              <a:solidFill>
                <a:srgbClr val="0000D4"/>
              </a:solidFill>
              <a:latin typeface="Arial"/>
              <a:ea typeface="Arial"/>
              <a:cs typeface="Arial"/>
            </a:rPr>
            <a:t>) :.........
</a:t>
          </a:r>
          <a:r>
            <a:rPr lang="en-US" cap="none" sz="1200" b="0" i="0" u="none" baseline="0">
              <a:solidFill>
                <a:srgbClr val="0000D4"/>
              </a:solidFill>
              <a:latin typeface="Arial"/>
              <a:ea typeface="Arial"/>
              <a:cs typeface="Arial"/>
            </a:rPr>
            <a:t>        3. La communication au sein du service est améliorée (</a:t>
          </a:r>
          <a:r>
            <a:rPr lang="en-US" cap="none" sz="1200" b="0" i="1" u="none" baseline="0">
              <a:solidFill>
                <a:srgbClr val="0000D4"/>
              </a:solidFill>
              <a:latin typeface="Arial"/>
              <a:ea typeface="Arial"/>
              <a:cs typeface="Arial"/>
            </a:rPr>
            <a:t>oui/non/partiellement</a:t>
          </a:r>
          <a:r>
            <a:rPr lang="en-US" cap="none" sz="1200" b="0" i="0" u="none" baseline="0">
              <a:solidFill>
                <a:srgbClr val="0000D4"/>
              </a:solidFill>
              <a:latin typeface="Arial"/>
              <a:ea typeface="Arial"/>
              <a:cs typeface="Arial"/>
            </a:rPr>
            <a:t>) :.........
</a:t>
          </a:r>
          <a:r>
            <a:rPr lang="en-US" cap="none" sz="1200" b="0" i="0" u="none" baseline="0">
              <a:solidFill>
                <a:srgbClr val="0000D4"/>
              </a:solidFill>
              <a:latin typeface="Arial"/>
              <a:ea typeface="Arial"/>
              <a:cs typeface="Arial"/>
            </a:rPr>
            <a:t>Validation :
</a:t>
          </a:r>
          <a:r>
            <a:rPr lang="en-US" cap="none" sz="1200" b="0" i="0" u="none" baseline="0">
              <a:solidFill>
                <a:srgbClr val="0000D4"/>
              </a:solidFill>
              <a:latin typeface="Arial"/>
              <a:ea typeface="Arial"/>
              <a:cs typeface="Arial"/>
            </a:rPr>
            <a:t>        1. Je valide la grille d’évaluation (</a:t>
          </a:r>
          <a:r>
            <a:rPr lang="en-US" cap="none" sz="1200" b="0" i="1" u="none" baseline="0">
              <a:solidFill>
                <a:srgbClr val="0000D4"/>
              </a:solidFill>
              <a:latin typeface="Arial"/>
              <a:ea typeface="Arial"/>
              <a:cs typeface="Arial"/>
            </a:rPr>
            <a:t>oui/non/partiellement</a:t>
          </a:r>
          <a:r>
            <a:rPr lang="en-US" cap="none" sz="1200" b="0" i="0" u="none" baseline="0">
              <a:solidFill>
                <a:srgbClr val="0000D4"/>
              </a:solidFill>
              <a:latin typeface="Arial"/>
              <a:ea typeface="Arial"/>
              <a:cs typeface="Arial"/>
            </a:rPr>
            <a:t>) : ......... 
</a:t>
          </a:r>
          <a:r>
            <a:rPr lang="en-US" cap="none" sz="1200" b="0" i="0" u="none" baseline="0">
              <a:solidFill>
                <a:srgbClr val="0000D4"/>
              </a:solidFill>
              <a:latin typeface="Arial"/>
              <a:ea typeface="Arial"/>
              <a:cs typeface="Arial"/>
            </a:rPr>
            <a:t>        2. Je souhaite qu’elle soit validée officiellement par les associations professionnelles (</a:t>
          </a:r>
          <a:r>
            <a:rPr lang="en-US" cap="none" sz="1200" b="0" i="1" u="none" baseline="0">
              <a:solidFill>
                <a:srgbClr val="0000D4"/>
              </a:solidFill>
              <a:latin typeface="Arial"/>
              <a:ea typeface="Arial"/>
              <a:cs typeface="Arial"/>
            </a:rPr>
            <a:t>oui/non/autre..</a:t>
          </a:r>
          <a:r>
            <a:rPr lang="en-US" cap="none" sz="1200" b="0" i="0" u="none" baseline="0">
              <a:solidFill>
                <a:srgbClr val="0000D4"/>
              </a:solidFill>
              <a:latin typeface="Arial"/>
              <a:ea typeface="Arial"/>
              <a:cs typeface="Arial"/>
            </a:rPr>
            <a:t>) :.........
</a:t>
          </a:r>
          <a:r>
            <a:rPr lang="en-US" cap="none" sz="1200" b="0" i="0" u="none" baseline="0">
              <a:solidFill>
                <a:srgbClr val="0000D4"/>
              </a:solidFill>
              <a:latin typeface="Arial"/>
              <a:ea typeface="Arial"/>
              <a:cs typeface="Arial"/>
            </a:rPr>
            <a:t>        3. Je souhaite qu’un pair extérieur m’évalue avec cette grille (</a:t>
          </a:r>
          <a:r>
            <a:rPr lang="en-US" cap="none" sz="1200" b="0" i="1" u="none" baseline="0">
              <a:solidFill>
                <a:srgbClr val="0000D4"/>
              </a:solidFill>
              <a:latin typeface="Arial"/>
              <a:ea typeface="Arial"/>
              <a:cs typeface="Arial"/>
            </a:rPr>
            <a:t>oui/non</a:t>
          </a:r>
          <a:r>
            <a:rPr lang="en-US" cap="none" sz="1200" b="0" i="0" u="none" baseline="0">
              <a:solidFill>
                <a:srgbClr val="0000D4"/>
              </a:solidFill>
              <a:latin typeface="Arial"/>
              <a:ea typeface="Arial"/>
              <a:cs typeface="Arial"/>
            </a:rPr>
            <a:t>) :.........
</a:t>
          </a:r>
          <a:r>
            <a:rPr lang="en-US" cap="none" sz="1200" b="0" i="0" u="none" baseline="0">
              <a:solidFill>
                <a:srgbClr val="0000D4"/>
              </a:solidFill>
              <a:latin typeface="Arial"/>
              <a:ea typeface="Arial"/>
              <a:cs typeface="Arial"/>
            </a:rPr>
            <a:t>Amélioration :
</a:t>
          </a:r>
          <a:r>
            <a:rPr lang="en-US" cap="none" sz="1200" b="0" i="0" u="none" baseline="0">
              <a:solidFill>
                <a:srgbClr val="0000D4"/>
              </a:solidFill>
              <a:latin typeface="Arial"/>
              <a:ea typeface="Arial"/>
              <a:cs typeface="Arial"/>
            </a:rPr>
            <a:t>        1. Les améliorations souhaitées sur la grille d’auto-évaluation sont :.........
</a:t>
          </a:r>
          <a:r>
            <a:rPr lang="en-US" cap="none" sz="1200" b="0" i="0" u="none" baseline="0">
              <a:solidFill>
                <a:srgbClr val="0000D4"/>
              </a:solidFill>
              <a:latin typeface="Arial"/>
              <a:ea typeface="Arial"/>
              <a:cs typeface="Arial"/>
            </a:rPr>
            <a:t>        2. Je souhaite me situer par rapport à une moyenne nationale (</a:t>
          </a:r>
          <a:r>
            <a:rPr lang="en-US" cap="none" sz="1200" b="0" i="1" u="none" baseline="0">
              <a:solidFill>
                <a:srgbClr val="0000D4"/>
              </a:solidFill>
              <a:latin typeface="Arial"/>
              <a:ea typeface="Arial"/>
              <a:cs typeface="Arial"/>
            </a:rPr>
            <a:t>oui/non</a:t>
          </a:r>
          <a:r>
            <a:rPr lang="en-US" cap="none" sz="1200" b="0" i="0" u="none" baseline="0">
              <a:solidFill>
                <a:srgbClr val="0000D4"/>
              </a:solidFill>
              <a:latin typeface="Arial"/>
              <a:ea typeface="Arial"/>
              <a:cs typeface="Arial"/>
            </a:rPr>
            <a:t>) :.........
</a:t>
          </a:r>
          <a:r>
            <a:rPr lang="en-US" cap="none" sz="1200" b="0" i="0" u="none" baseline="0">
              <a:solidFill>
                <a:srgbClr val="0000D4"/>
              </a:solidFill>
              <a:latin typeface="Arial"/>
              <a:ea typeface="Arial"/>
              <a:cs typeface="Arial"/>
            </a:rPr>
            <a:t>        3. Observations libres :.........
</a:t>
          </a:r>
          <a:r>
            <a:rPr lang="en-US" cap="none" sz="1200" b="0" i="0" u="none" baseline="0">
              <a:solidFill>
                <a:srgbClr val="0000D4"/>
              </a:solidFill>
              <a:latin typeface="Arial"/>
              <a:ea typeface="Arial"/>
              <a:cs typeface="Arial"/>
            </a:rPr>
            <a:t>
</a:t>
          </a:r>
          <a:r>
            <a:rPr lang="en-US" cap="none" sz="1200" b="0" i="0" u="none" baseline="0">
              <a:solidFill>
                <a:srgbClr val="0000D4"/>
              </a:solidFill>
              <a:latin typeface="Arial"/>
              <a:ea typeface="Arial"/>
              <a:cs typeface="Arial"/>
            </a:rPr>
            <a:t>============================================== 
</a:t>
          </a:r>
          <a:r>
            <a:rPr lang="en-US" cap="none" sz="1200" b="0" i="0" u="none" baseline="0">
              <a:solidFill>
                <a:srgbClr val="0000D4"/>
              </a:solidFill>
              <a:latin typeface="Arial"/>
              <a:ea typeface="Arial"/>
              <a:cs typeface="Arial"/>
            </a:rPr>
            <a:t>
</a:t>
          </a:r>
          <a:r>
            <a:rPr lang="en-US" cap="none" sz="1200" b="0" i="0" u="none" baseline="0">
              <a:solidFill>
                <a:srgbClr val="0000D4"/>
              </a:solidFill>
              <a:latin typeface="Arial"/>
              <a:ea typeface="Arial"/>
              <a:cs typeface="Arial"/>
            </a:rPr>
            <a:t>Diffusez ce message autour de vous si nécessaire et merci d’avance pour votre contribution à l’avancement de la qualité dans les pratiques biomédicales hospitalières.
</a:t>
          </a:r>
          <a:r>
            <a:rPr lang="en-US" cap="none" sz="1200" b="0" i="0" u="none" baseline="0">
              <a:solidFill>
                <a:srgbClr val="0000D4"/>
              </a:solidFill>
              <a:latin typeface="Arial"/>
              <a:ea typeface="Arial"/>
              <a:cs typeface="Arial"/>
            </a:rPr>
            <a:t>
</a:t>
          </a:r>
          <a:r>
            <a:rPr lang="en-US" cap="none" sz="1200" b="0" i="0" u="none" baseline="0">
              <a:solidFill>
                <a:srgbClr val="0000D4"/>
              </a:solidFill>
              <a:latin typeface="Arial"/>
              <a:ea typeface="Arial"/>
              <a:cs typeface="Arial"/>
            </a:rPr>
            <a:t>
</a:t>
          </a:r>
          <a:r>
            <a:rPr lang="en-US" cap="none" sz="1200" b="0" i="0" u="none" baseline="0">
              <a:solidFill>
                <a:srgbClr val="0000D4"/>
              </a:solidFill>
              <a:latin typeface="Arial"/>
              <a:ea typeface="Arial"/>
              <a:cs typeface="Arial"/>
            </a:rPr>
            <a:t>============================================== 
</a:t>
          </a:r>
        </a:p>
      </xdr:txBody>
    </xdr:sp>
    <xdr:clientData/>
  </xdr:twoCellAnchor>
  <xdr:twoCellAnchor>
    <xdr:from>
      <xdr:col>0</xdr:col>
      <xdr:colOff>76200</xdr:colOff>
      <xdr:row>17</xdr:row>
      <xdr:rowOff>38100</xdr:rowOff>
    </xdr:from>
    <xdr:to>
      <xdr:col>13</xdr:col>
      <xdr:colOff>0</xdr:colOff>
      <xdr:row>22</xdr:row>
      <xdr:rowOff>123825</xdr:rowOff>
    </xdr:to>
    <xdr:sp>
      <xdr:nvSpPr>
        <xdr:cNvPr id="4" name="Text Box 5"/>
        <xdr:cNvSpPr txBox="1">
          <a:spLocks noChangeArrowheads="1"/>
        </xdr:cNvSpPr>
      </xdr:nvSpPr>
      <xdr:spPr>
        <a:xfrm>
          <a:off x="76200" y="2790825"/>
          <a:ext cx="9829800" cy="895350"/>
        </a:xfrm>
        <a:prstGeom prst="rect">
          <a:avLst/>
        </a:prstGeom>
        <a:solidFill>
          <a:srgbClr val="FFF9DA"/>
        </a:solidFill>
        <a:ln w="9525" cmpd="sng">
          <a:solidFill>
            <a:srgbClr val="000000"/>
          </a:solidFill>
          <a:headEnd type="none"/>
          <a:tailEnd type="none"/>
        </a:ln>
      </xdr:spPr>
      <xdr:txBody>
        <a:bodyPr vertOverflow="clip" wrap="square" lIns="45720" tIns="36576" rIns="0" bIns="0"/>
        <a:p>
          <a:pPr algn="l">
            <a:defRPr/>
          </a:pPr>
          <a:r>
            <a:rPr lang="en-US" cap="none" sz="1800" b="1" i="1" u="none" baseline="0">
              <a:solidFill>
                <a:srgbClr val="DD0806"/>
              </a:solidFill>
              <a:latin typeface="Arial"/>
              <a:ea typeface="Arial"/>
              <a:cs typeface="Arial"/>
            </a:rPr>
            <a:t>                                                         </a:t>
          </a:r>
          <a:r>
            <a:rPr lang="en-US" cap="none" sz="1200" b="1" i="0" u="none" baseline="0">
              <a:solidFill>
                <a:srgbClr val="000000"/>
              </a:solidFill>
              <a:latin typeface="Arial"/>
              <a:ea typeface="Arial"/>
              <a:cs typeface="Arial"/>
            </a:rPr>
            <a:t>Informations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La version originale du Guide sont consultables sur le web : </a:t>
          </a:r>
          <a:r>
            <a:rPr lang="en-US" cap="none" sz="1200" b="1" i="0" u="none" baseline="0">
              <a:solidFill>
                <a:srgbClr val="000000"/>
              </a:solidFill>
              <a:latin typeface="Arial"/>
              <a:ea typeface="Arial"/>
              <a:cs typeface="Arial"/>
            </a:rPr>
            <a:t>http://www.apibq.org</a:t>
          </a:r>
          <a:r>
            <a:rPr lang="en-US" cap="none" sz="1200" b="0" i="0" u="none" baseline="0">
              <a:solidFill>
                <a:srgbClr val="000000"/>
              </a:solidFill>
              <a:latin typeface="Arial"/>
              <a:ea typeface="Arial"/>
              <a:cs typeface="Arial"/>
            </a:rPr>
            <a:t> dans les documents APIBQ</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Remerciements à </a:t>
          </a:r>
          <a:r>
            <a:rPr lang="en-US" cap="none" sz="1200" b="1" i="0" u="none" baseline="0">
              <a:solidFill>
                <a:srgbClr val="000000"/>
              </a:solidFill>
              <a:latin typeface="Arial"/>
              <a:ea typeface="Arial"/>
              <a:cs typeface="Arial"/>
            </a:rPr>
            <a:t>Anne Guyard et Laurent Tamames</a:t>
          </a:r>
          <a:r>
            <a:rPr lang="en-US" cap="none" sz="1200" b="0" i="0" u="none" baseline="0">
              <a:solidFill>
                <a:srgbClr val="000000"/>
              </a:solidFill>
              <a:latin typeface="Arial"/>
              <a:ea typeface="Arial"/>
              <a:cs typeface="Arial"/>
            </a:rPr>
            <a:t> qui ont mis au point la grille d'auto-évaluation dans le cadre des projets DESS TBH de l'UTC.</a:t>
          </a:r>
          <a:r>
            <a:rPr lang="en-US" cap="none" sz="1200" b="1" i="0" u="none" baseline="0">
              <a:solidFill>
                <a:srgbClr val="0000D4"/>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742950</xdr:colOff>
      <xdr:row>47</xdr:row>
      <xdr:rowOff>66675</xdr:rowOff>
    </xdr:to>
    <xdr:pic>
      <xdr:nvPicPr>
        <xdr:cNvPr id="1" name="Picture 5"/>
        <xdr:cNvPicPr preferRelativeResize="1">
          <a:picLocks noChangeAspect="1"/>
        </xdr:cNvPicPr>
      </xdr:nvPicPr>
      <xdr:blipFill>
        <a:blip r:embed="rId1"/>
        <a:stretch>
          <a:fillRect/>
        </a:stretch>
      </xdr:blipFill>
      <xdr:spPr>
        <a:xfrm>
          <a:off x="0" y="0"/>
          <a:ext cx="6076950" cy="767715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571500</xdr:colOff>
      <xdr:row>51</xdr:row>
      <xdr:rowOff>95250</xdr:rowOff>
    </xdr:to>
    <xdr:pic>
      <xdr:nvPicPr>
        <xdr:cNvPr id="1" name="Picture 2"/>
        <xdr:cNvPicPr preferRelativeResize="1">
          <a:picLocks noChangeAspect="1"/>
        </xdr:cNvPicPr>
      </xdr:nvPicPr>
      <xdr:blipFill>
        <a:blip r:embed="rId1"/>
        <a:stretch>
          <a:fillRect/>
        </a:stretch>
      </xdr:blipFill>
      <xdr:spPr>
        <a:xfrm>
          <a:off x="0" y="0"/>
          <a:ext cx="5905500" cy="8353425"/>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1152525</xdr:colOff>
      <xdr:row>0</xdr:row>
      <xdr:rowOff>76200</xdr:rowOff>
    </xdr:from>
    <xdr:to>
      <xdr:col>6</xdr:col>
      <xdr:colOff>523875</xdr:colOff>
      <xdr:row>3</xdr:row>
      <xdr:rowOff>28575</xdr:rowOff>
    </xdr:to>
    <xdr:sp>
      <xdr:nvSpPr>
        <xdr:cNvPr id="1" name="Rectangle 160"/>
        <xdr:cNvSpPr>
          <a:spLocks/>
        </xdr:cNvSpPr>
      </xdr:nvSpPr>
      <xdr:spPr>
        <a:xfrm>
          <a:off x="1152525" y="76200"/>
          <a:ext cx="4438650" cy="48577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GRILLE D'EVALUATION
</a:t>
          </a:r>
          <a:r>
            <a:rPr lang="en-US" cap="none" sz="1000" b="1" i="0" u="none" baseline="0">
              <a:solidFill>
                <a:srgbClr val="000000"/>
              </a:solidFill>
              <a:latin typeface="Arial"/>
              <a:ea typeface="Arial"/>
              <a:cs typeface="Arial"/>
            </a:rPr>
            <a:t>(version québécoise adaptée par Fabienne Debiais le 15 février 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990600</xdr:colOff>
      <xdr:row>0</xdr:row>
      <xdr:rowOff>9525</xdr:rowOff>
    </xdr:from>
    <xdr:to>
      <xdr:col>8</xdr:col>
      <xdr:colOff>152400</xdr:colOff>
      <xdr:row>2</xdr:row>
      <xdr:rowOff>38100</xdr:rowOff>
    </xdr:to>
    <xdr:sp>
      <xdr:nvSpPr>
        <xdr:cNvPr id="1" name="Rectangle 6"/>
        <xdr:cNvSpPr>
          <a:spLocks/>
        </xdr:cNvSpPr>
      </xdr:nvSpPr>
      <xdr:spPr>
        <a:xfrm>
          <a:off x="990600" y="9525"/>
          <a:ext cx="4629150" cy="381000"/>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GRILLE DE COTATION
</a:t>
          </a:r>
          <a:r>
            <a:rPr lang="en-US" cap="none" sz="1000" b="1" i="0" u="none" baseline="0">
              <a:solidFill>
                <a:srgbClr val="000000"/>
              </a:solidFill>
              <a:latin typeface="Arial"/>
              <a:ea typeface="Arial"/>
              <a:cs typeface="Arial"/>
            </a:rPr>
            <a:t>(version québécoise adaptée par Fabienne Debiais le 15 février 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12</xdr:col>
      <xdr:colOff>0</xdr:colOff>
      <xdr:row>36</xdr:row>
      <xdr:rowOff>9525</xdr:rowOff>
    </xdr:to>
    <xdr:graphicFrame>
      <xdr:nvGraphicFramePr>
        <xdr:cNvPr id="1" name="Chart 1"/>
        <xdr:cNvGraphicFramePr/>
      </xdr:nvGraphicFramePr>
      <xdr:xfrm>
        <a:off x="47625" y="66675"/>
        <a:ext cx="9096375" cy="5772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152400</xdr:rowOff>
    </xdr:from>
    <xdr:to>
      <xdr:col>2</xdr:col>
      <xdr:colOff>590550</xdr:colOff>
      <xdr:row>2</xdr:row>
      <xdr:rowOff>85725</xdr:rowOff>
    </xdr:to>
    <xdr:sp>
      <xdr:nvSpPr>
        <xdr:cNvPr id="1" name="Text Box 1"/>
        <xdr:cNvSpPr txBox="1">
          <a:spLocks noChangeArrowheads="1"/>
        </xdr:cNvSpPr>
      </xdr:nvSpPr>
      <xdr:spPr>
        <a:xfrm>
          <a:off x="2343150" y="152400"/>
          <a:ext cx="1238250" cy="2571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FICHE D'ALERTE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N8" sqref="N8"/>
    </sheetView>
  </sheetViews>
  <sheetFormatPr defaultColWidth="11.57421875" defaultRowHeight="12.75"/>
  <cols>
    <col min="1" max="16384" width="11.421875" style="0" customWidth="1"/>
  </cols>
  <sheetData/>
  <sheetProtection/>
  <printOptions/>
  <pageMargins left="0.75" right="0.75" top="1" bottom="1" header="0.4921259845" footer="0.492125984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3">
      <selection activeCell="M15" sqref="M15"/>
    </sheetView>
  </sheetViews>
  <sheetFormatPr defaultColWidth="11.57421875" defaultRowHeight="12.75"/>
  <cols>
    <col min="1" max="16384" width="11.421875" style="0" customWidth="1"/>
  </cols>
  <sheetData/>
  <sheetProtection/>
  <printOptions/>
  <pageMargins left="0.2" right="0.07" top="1" bottom="1" header="0.4921259845" footer="0.492125984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3">
      <selection activeCell="M18" sqref="M18"/>
    </sheetView>
  </sheetViews>
  <sheetFormatPr defaultColWidth="11.57421875" defaultRowHeight="12.75"/>
  <cols>
    <col min="1" max="16384" width="11.421875" style="0" customWidth="1"/>
  </cols>
  <sheetData/>
  <sheetProtection/>
  <printOptions/>
  <pageMargins left="0.38" right="0.45" top="1" bottom="1" header="0.4921259845" footer="0.492125984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I158"/>
  <sheetViews>
    <sheetView zoomScalePageLayoutView="0" workbookViewId="0" topLeftCell="A1">
      <selection activeCell="A3" sqref="A3"/>
    </sheetView>
  </sheetViews>
  <sheetFormatPr defaultColWidth="11.57421875" defaultRowHeight="12.75" outlineLevelCol="1"/>
  <cols>
    <col min="1" max="1" width="46.00390625" style="18" customWidth="1"/>
    <col min="2" max="6" width="6.00390625" style="0" customWidth="1"/>
    <col min="7" max="7" width="23.7109375" style="0" customWidth="1"/>
    <col min="8" max="8" width="11.421875" style="0" hidden="1" customWidth="1" outlineLevel="1"/>
    <col min="9" max="9" width="11.421875" style="0" customWidth="1" collapsed="1"/>
    <col min="10" max="16384" width="11.421875" style="0" customWidth="1"/>
  </cols>
  <sheetData>
    <row r="1" spans="1:7" ht="16.5" customHeight="1">
      <c r="A1" s="75"/>
      <c r="B1" s="75"/>
      <c r="C1" s="75"/>
      <c r="D1" s="75"/>
      <c r="E1" s="75"/>
      <c r="F1" s="75"/>
      <c r="G1" s="75"/>
    </row>
    <row r="2" spans="1:6" ht="12.75">
      <c r="A2" s="17"/>
      <c r="B2" s="30"/>
      <c r="C2" s="15"/>
      <c r="D2" s="29"/>
      <c r="E2" s="29"/>
      <c r="F2" s="29"/>
    </row>
    <row r="3" spans="1:6" ht="12.75">
      <c r="A3" s="17"/>
      <c r="B3" s="30"/>
      <c r="C3" s="15"/>
      <c r="D3" s="29"/>
      <c r="E3" s="29"/>
      <c r="F3" s="29"/>
    </row>
    <row r="4" ht="12.75"/>
    <row r="5" spans="1:7" ht="38.25">
      <c r="A5" s="32" t="s">
        <v>83</v>
      </c>
      <c r="B5" s="1" t="s">
        <v>88</v>
      </c>
      <c r="C5" s="1" t="s">
        <v>85</v>
      </c>
      <c r="D5" s="1" t="s">
        <v>86</v>
      </c>
      <c r="E5" s="1" t="s">
        <v>87</v>
      </c>
      <c r="F5" s="1" t="s">
        <v>81</v>
      </c>
      <c r="G5" s="1" t="s">
        <v>84</v>
      </c>
    </row>
    <row r="6" spans="1:7" ht="54.75" customHeight="1">
      <c r="A6" s="70" t="s">
        <v>224</v>
      </c>
      <c r="B6" s="73"/>
      <c r="C6" s="73"/>
      <c r="D6" s="73"/>
      <c r="E6" s="73"/>
      <c r="F6" s="73"/>
      <c r="G6" s="74"/>
    </row>
    <row r="7" spans="1:8" ht="51" customHeight="1">
      <c r="A7" s="9" t="s">
        <v>170</v>
      </c>
      <c r="B7" s="32"/>
      <c r="C7" s="32"/>
      <c r="D7" s="32"/>
      <c r="E7" s="32"/>
      <c r="F7" s="32"/>
      <c r="G7" s="34"/>
      <c r="H7">
        <v>5</v>
      </c>
    </row>
    <row r="8" spans="1:8" ht="63.75">
      <c r="A8" s="9" t="s">
        <v>131</v>
      </c>
      <c r="B8" s="32"/>
      <c r="C8" s="32"/>
      <c r="D8" s="32"/>
      <c r="E8" s="32"/>
      <c r="F8" s="32"/>
      <c r="G8" s="33"/>
      <c r="H8">
        <v>5</v>
      </c>
    </row>
    <row r="9" spans="1:8" ht="51" customHeight="1">
      <c r="A9" s="9" t="s">
        <v>45</v>
      </c>
      <c r="B9" s="32"/>
      <c r="C9" s="32"/>
      <c r="D9" s="32"/>
      <c r="E9" s="32"/>
      <c r="F9" s="32"/>
      <c r="G9" s="10"/>
      <c r="H9">
        <v>5</v>
      </c>
    </row>
    <row r="10" spans="1:7" ht="67.5" customHeight="1">
      <c r="A10" s="70" t="s">
        <v>196</v>
      </c>
      <c r="B10" s="76"/>
      <c r="C10" s="76"/>
      <c r="D10" s="76"/>
      <c r="E10" s="76"/>
      <c r="F10" s="76"/>
      <c r="G10" s="77"/>
    </row>
    <row r="11" spans="1:8" ht="51" customHeight="1">
      <c r="A11" s="2" t="s">
        <v>171</v>
      </c>
      <c r="B11" s="1"/>
      <c r="C11" s="1"/>
      <c r="D11" s="1"/>
      <c r="E11" s="1"/>
      <c r="F11" s="1"/>
      <c r="G11" s="3"/>
      <c r="H11">
        <v>5</v>
      </c>
    </row>
    <row r="12" spans="1:8" ht="51" customHeight="1">
      <c r="A12" s="2" t="s">
        <v>257</v>
      </c>
      <c r="B12" s="1"/>
      <c r="C12" s="1"/>
      <c r="D12" s="1"/>
      <c r="E12" s="1"/>
      <c r="F12" s="1"/>
      <c r="G12" s="10"/>
      <c r="H12">
        <v>5</v>
      </c>
    </row>
    <row r="13" spans="1:8" ht="51" customHeight="1">
      <c r="A13" s="2" t="s">
        <v>258</v>
      </c>
      <c r="B13" s="1"/>
      <c r="C13" s="1"/>
      <c r="D13" s="1"/>
      <c r="E13" s="1"/>
      <c r="F13" s="1"/>
      <c r="G13" s="3"/>
      <c r="H13">
        <v>5</v>
      </c>
    </row>
    <row r="14" spans="1:8" ht="51" customHeight="1">
      <c r="A14" s="2" t="s">
        <v>259</v>
      </c>
      <c r="B14" s="1"/>
      <c r="C14" s="1"/>
      <c r="D14" s="1"/>
      <c r="E14" s="1"/>
      <c r="F14" s="1"/>
      <c r="G14" s="3"/>
      <c r="H14">
        <v>5</v>
      </c>
    </row>
    <row r="15" spans="1:7" ht="69" customHeight="1">
      <c r="A15" s="70" t="s">
        <v>134</v>
      </c>
      <c r="B15" s="78"/>
      <c r="C15" s="78"/>
      <c r="D15" s="78"/>
      <c r="E15" s="78"/>
      <c r="F15" s="78"/>
      <c r="G15" s="79"/>
    </row>
    <row r="16" spans="1:8" ht="51" customHeight="1">
      <c r="A16" s="5" t="s">
        <v>260</v>
      </c>
      <c r="B16" s="1"/>
      <c r="C16" s="1"/>
      <c r="D16" s="1"/>
      <c r="E16" s="1"/>
      <c r="F16" s="1"/>
      <c r="G16" s="6"/>
      <c r="H16">
        <v>5</v>
      </c>
    </row>
    <row r="17" spans="1:8" ht="51" customHeight="1">
      <c r="A17" s="7" t="s">
        <v>261</v>
      </c>
      <c r="B17" s="1"/>
      <c r="C17" s="1"/>
      <c r="D17" s="1"/>
      <c r="E17" s="1"/>
      <c r="F17" s="1"/>
      <c r="G17" s="3"/>
      <c r="H17">
        <v>5</v>
      </c>
    </row>
    <row r="18" spans="1:8" ht="51" customHeight="1">
      <c r="A18" s="7" t="s">
        <v>53</v>
      </c>
      <c r="B18" s="1"/>
      <c r="C18" s="1"/>
      <c r="D18" s="1"/>
      <c r="E18" s="1"/>
      <c r="F18" s="1"/>
      <c r="G18" s="3"/>
      <c r="H18">
        <v>5</v>
      </c>
    </row>
    <row r="19" spans="1:7" ht="96" customHeight="1">
      <c r="A19" s="70" t="s">
        <v>144</v>
      </c>
      <c r="B19" s="83"/>
      <c r="C19" s="83"/>
      <c r="D19" s="83"/>
      <c r="E19" s="83"/>
      <c r="F19" s="83"/>
      <c r="G19" s="84"/>
    </row>
    <row r="20" spans="1:8" ht="51" customHeight="1">
      <c r="A20" s="7" t="s">
        <v>46</v>
      </c>
      <c r="B20" s="1"/>
      <c r="C20" s="1"/>
      <c r="D20" s="1"/>
      <c r="E20" s="1"/>
      <c r="F20" s="1"/>
      <c r="G20" s="3"/>
      <c r="H20">
        <v>5</v>
      </c>
    </row>
    <row r="21" spans="1:8" ht="51" customHeight="1">
      <c r="A21" s="7" t="s">
        <v>132</v>
      </c>
      <c r="B21" s="1"/>
      <c r="C21" s="1"/>
      <c r="D21" s="1"/>
      <c r="E21" s="1"/>
      <c r="F21" s="1"/>
      <c r="G21" s="3"/>
      <c r="H21">
        <v>5</v>
      </c>
    </row>
    <row r="22" spans="1:9" ht="51" customHeight="1">
      <c r="A22" s="7" t="s">
        <v>262</v>
      </c>
      <c r="B22" s="1"/>
      <c r="C22" s="1"/>
      <c r="D22" s="1"/>
      <c r="E22" s="1"/>
      <c r="F22" s="1"/>
      <c r="G22" s="3"/>
      <c r="H22">
        <v>5</v>
      </c>
      <c r="I22" s="35"/>
    </row>
    <row r="23" spans="1:7" ht="129" customHeight="1">
      <c r="A23" s="70" t="s">
        <v>194</v>
      </c>
      <c r="B23" s="78"/>
      <c r="C23" s="78"/>
      <c r="D23" s="78"/>
      <c r="E23" s="78"/>
      <c r="F23" s="78"/>
      <c r="G23" s="79"/>
    </row>
    <row r="24" spans="1:8" ht="51" customHeight="1">
      <c r="A24" s="7" t="s">
        <v>234</v>
      </c>
      <c r="B24" s="1"/>
      <c r="C24" s="1"/>
      <c r="D24" s="1"/>
      <c r="E24" s="1"/>
      <c r="F24" s="1"/>
      <c r="G24" s="3"/>
      <c r="H24">
        <v>5</v>
      </c>
    </row>
    <row r="25" spans="1:8" ht="51" customHeight="1">
      <c r="A25" s="7" t="s">
        <v>235</v>
      </c>
      <c r="B25" s="1"/>
      <c r="C25" s="1"/>
      <c r="D25" s="1"/>
      <c r="E25" s="1"/>
      <c r="F25" s="1"/>
      <c r="G25" s="3"/>
      <c r="H25">
        <v>5</v>
      </c>
    </row>
    <row r="26" spans="1:8" ht="51" customHeight="1">
      <c r="A26" s="9" t="s">
        <v>236</v>
      </c>
      <c r="B26" s="1"/>
      <c r="C26" s="1"/>
      <c r="D26" s="1"/>
      <c r="E26" s="1"/>
      <c r="F26" s="1"/>
      <c r="G26" s="3"/>
      <c r="H26">
        <v>5</v>
      </c>
    </row>
    <row r="27" spans="1:8" ht="51" customHeight="1">
      <c r="A27" s="7" t="s">
        <v>54</v>
      </c>
      <c r="B27" s="1"/>
      <c r="C27" s="1"/>
      <c r="D27" s="1"/>
      <c r="E27" s="1"/>
      <c r="F27" s="1"/>
      <c r="G27" s="3"/>
      <c r="H27">
        <v>5</v>
      </c>
    </row>
    <row r="28" spans="1:8" ht="51" customHeight="1">
      <c r="A28" s="7" t="s">
        <v>237</v>
      </c>
      <c r="B28" s="1"/>
      <c r="C28" s="1"/>
      <c r="D28" s="1"/>
      <c r="E28" s="1"/>
      <c r="F28" s="1"/>
      <c r="G28" s="3"/>
      <c r="H28">
        <v>5</v>
      </c>
    </row>
    <row r="29" spans="1:7" ht="42" customHeight="1">
      <c r="A29" s="70" t="s">
        <v>195</v>
      </c>
      <c r="B29" s="83"/>
      <c r="C29" s="83"/>
      <c r="D29" s="83"/>
      <c r="E29" s="83"/>
      <c r="F29" s="83"/>
      <c r="G29" s="84"/>
    </row>
    <row r="30" spans="1:9" ht="51" customHeight="1">
      <c r="A30" s="7" t="s">
        <v>238</v>
      </c>
      <c r="B30" s="1"/>
      <c r="C30" s="1"/>
      <c r="D30" s="1"/>
      <c r="E30" s="1"/>
      <c r="F30" s="1"/>
      <c r="G30" s="10"/>
      <c r="H30">
        <v>5</v>
      </c>
      <c r="I30" s="41"/>
    </row>
    <row r="31" spans="1:8" ht="51" customHeight="1">
      <c r="A31" s="2" t="s">
        <v>48</v>
      </c>
      <c r="B31" s="1"/>
      <c r="C31" s="1"/>
      <c r="D31" s="1"/>
      <c r="E31" s="1"/>
      <c r="F31" s="1"/>
      <c r="G31" s="10"/>
      <c r="H31">
        <v>5</v>
      </c>
    </row>
    <row r="32" spans="1:8" ht="51" customHeight="1">
      <c r="A32" s="7" t="s">
        <v>49</v>
      </c>
      <c r="B32" s="1"/>
      <c r="C32" s="1"/>
      <c r="D32" s="1"/>
      <c r="E32" s="1"/>
      <c r="F32" s="1"/>
      <c r="G32" s="3"/>
      <c r="H32">
        <v>5</v>
      </c>
    </row>
    <row r="33" spans="1:8" ht="51" customHeight="1">
      <c r="A33" s="7" t="s">
        <v>50</v>
      </c>
      <c r="B33" s="1"/>
      <c r="C33" s="1"/>
      <c r="D33" s="1"/>
      <c r="E33" s="1"/>
      <c r="F33" s="1"/>
      <c r="G33" s="3"/>
      <c r="H33">
        <v>5</v>
      </c>
    </row>
    <row r="34" spans="1:8" ht="51" customHeight="1">
      <c r="A34" s="12" t="s">
        <v>197</v>
      </c>
      <c r="B34" s="62"/>
      <c r="C34" s="62"/>
      <c r="D34" s="62"/>
      <c r="E34" s="62"/>
      <c r="F34" s="62"/>
      <c r="G34" s="63"/>
      <c r="H34">
        <v>5</v>
      </c>
    </row>
    <row r="35" spans="1:7" ht="121.5" customHeight="1">
      <c r="A35" s="80" t="s">
        <v>192</v>
      </c>
      <c r="B35" s="81"/>
      <c r="C35" s="81"/>
      <c r="D35" s="81"/>
      <c r="E35" s="81"/>
      <c r="F35" s="81"/>
      <c r="G35" s="82"/>
    </row>
    <row r="36" spans="1:8" ht="51" customHeight="1">
      <c r="A36" s="9" t="s">
        <v>51</v>
      </c>
      <c r="B36" s="1"/>
      <c r="C36" s="1"/>
      <c r="D36" s="1"/>
      <c r="E36" s="1"/>
      <c r="F36" s="1"/>
      <c r="G36" s="10"/>
      <c r="H36">
        <v>5</v>
      </c>
    </row>
    <row r="37" spans="1:8" ht="51" customHeight="1">
      <c r="A37" s="9" t="s">
        <v>52</v>
      </c>
      <c r="B37" s="1"/>
      <c r="C37" s="1"/>
      <c r="D37" s="1"/>
      <c r="E37" s="1"/>
      <c r="F37" s="1"/>
      <c r="G37" s="10"/>
      <c r="H37">
        <v>5</v>
      </c>
    </row>
    <row r="38" spans="1:8" ht="51" customHeight="1">
      <c r="A38" s="9" t="s">
        <v>13</v>
      </c>
      <c r="B38" s="1"/>
      <c r="C38" s="1"/>
      <c r="D38" s="1"/>
      <c r="E38" s="1"/>
      <c r="F38" s="1"/>
      <c r="G38" s="10"/>
      <c r="H38">
        <v>5</v>
      </c>
    </row>
    <row r="39" spans="1:8" ht="51" customHeight="1">
      <c r="A39" s="9" t="s">
        <v>198</v>
      </c>
      <c r="B39" s="1"/>
      <c r="C39" s="1"/>
      <c r="D39" s="1"/>
      <c r="E39" s="1"/>
      <c r="F39" s="1"/>
      <c r="G39" s="10"/>
      <c r="H39">
        <v>5</v>
      </c>
    </row>
    <row r="40" spans="1:8" ht="51" customHeight="1">
      <c r="A40" s="9" t="s">
        <v>245</v>
      </c>
      <c r="B40" s="1"/>
      <c r="C40" s="1"/>
      <c r="D40" s="1"/>
      <c r="E40" s="1"/>
      <c r="F40" s="1"/>
      <c r="G40" s="10"/>
      <c r="H40">
        <v>5</v>
      </c>
    </row>
    <row r="41" spans="1:8" ht="51" customHeight="1">
      <c r="A41" s="9" t="s">
        <v>246</v>
      </c>
      <c r="B41" s="1"/>
      <c r="C41" s="1"/>
      <c r="D41" s="1"/>
      <c r="E41" s="1"/>
      <c r="F41" s="1"/>
      <c r="G41" s="10"/>
      <c r="H41">
        <v>5</v>
      </c>
    </row>
    <row r="42" spans="1:8" ht="51" customHeight="1">
      <c r="A42" s="9" t="s">
        <v>44</v>
      </c>
      <c r="B42" s="1"/>
      <c r="C42" s="1"/>
      <c r="D42" s="1"/>
      <c r="E42" s="1"/>
      <c r="F42" s="1"/>
      <c r="G42" s="10"/>
      <c r="H42">
        <v>5</v>
      </c>
    </row>
    <row r="43" spans="1:8" ht="51" customHeight="1">
      <c r="A43" s="9" t="s">
        <v>247</v>
      </c>
      <c r="B43" s="1"/>
      <c r="C43" s="1"/>
      <c r="D43" s="1"/>
      <c r="E43" s="1"/>
      <c r="F43" s="1"/>
      <c r="G43" s="10"/>
      <c r="H43">
        <v>5</v>
      </c>
    </row>
    <row r="44" spans="1:8" ht="51" customHeight="1">
      <c r="A44" s="9" t="s">
        <v>248</v>
      </c>
      <c r="B44" s="1"/>
      <c r="C44" s="1"/>
      <c r="D44" s="1"/>
      <c r="E44" s="1"/>
      <c r="F44" s="1"/>
      <c r="G44" s="10"/>
      <c r="H44">
        <v>5</v>
      </c>
    </row>
    <row r="45" spans="1:7" ht="55.5" customHeight="1">
      <c r="A45" s="67" t="s">
        <v>193</v>
      </c>
      <c r="B45" s="68"/>
      <c r="C45" s="68"/>
      <c r="D45" s="68"/>
      <c r="E45" s="68"/>
      <c r="F45" s="68"/>
      <c r="G45" s="69"/>
    </row>
    <row r="46" spans="1:8" ht="51" customHeight="1">
      <c r="A46" s="9" t="s">
        <v>199</v>
      </c>
      <c r="B46" s="1"/>
      <c r="C46" s="1"/>
      <c r="D46" s="1"/>
      <c r="E46" s="1"/>
      <c r="F46" s="1"/>
      <c r="G46" s="10"/>
      <c r="H46">
        <v>5</v>
      </c>
    </row>
    <row r="47" spans="1:8" ht="51" customHeight="1">
      <c r="A47" s="9" t="s">
        <v>249</v>
      </c>
      <c r="B47" s="1"/>
      <c r="C47" s="1"/>
      <c r="D47" s="1"/>
      <c r="E47" s="1"/>
      <c r="F47" s="1"/>
      <c r="G47" s="10"/>
      <c r="H47">
        <v>5</v>
      </c>
    </row>
    <row r="48" spans="1:8" ht="51" customHeight="1">
      <c r="A48" s="7" t="s">
        <v>133</v>
      </c>
      <c r="B48" s="1"/>
      <c r="C48" s="1"/>
      <c r="D48" s="1"/>
      <c r="E48" s="1"/>
      <c r="F48" s="1"/>
      <c r="G48" s="10"/>
      <c r="H48">
        <v>5</v>
      </c>
    </row>
    <row r="49" spans="1:7" ht="54" customHeight="1">
      <c r="A49" s="67" t="s">
        <v>187</v>
      </c>
      <c r="B49" s="68"/>
      <c r="C49" s="68"/>
      <c r="D49" s="68"/>
      <c r="E49" s="68"/>
      <c r="F49" s="68"/>
      <c r="G49" s="69"/>
    </row>
    <row r="50" spans="1:8" ht="51" customHeight="1">
      <c r="A50" s="7" t="s">
        <v>250</v>
      </c>
      <c r="B50" s="1"/>
      <c r="C50" s="1"/>
      <c r="D50" s="1"/>
      <c r="E50" s="1"/>
      <c r="F50" s="1"/>
      <c r="G50" s="3"/>
      <c r="H50">
        <v>5</v>
      </c>
    </row>
    <row r="51" spans="1:8" ht="51" customHeight="1">
      <c r="A51" s="7" t="s">
        <v>251</v>
      </c>
      <c r="B51" s="1"/>
      <c r="C51" s="1"/>
      <c r="D51" s="1"/>
      <c r="E51" s="1"/>
      <c r="F51" s="1"/>
      <c r="G51" s="3"/>
      <c r="H51">
        <v>5</v>
      </c>
    </row>
    <row r="52" spans="1:8" ht="51" customHeight="1">
      <c r="A52" s="7" t="s">
        <v>188</v>
      </c>
      <c r="B52" s="1"/>
      <c r="C52" s="1"/>
      <c r="D52" s="1"/>
      <c r="E52" s="1"/>
      <c r="F52" s="1"/>
      <c r="G52" s="3"/>
      <c r="H52">
        <v>5</v>
      </c>
    </row>
    <row r="53" spans="1:8" ht="51" customHeight="1">
      <c r="A53" s="7" t="s">
        <v>189</v>
      </c>
      <c r="B53" s="1"/>
      <c r="C53" s="1"/>
      <c r="D53" s="1"/>
      <c r="E53" s="1"/>
      <c r="F53" s="1"/>
      <c r="G53" s="3"/>
      <c r="H53">
        <v>5</v>
      </c>
    </row>
    <row r="54" spans="1:7" ht="42" customHeight="1">
      <c r="A54" s="70" t="s">
        <v>190</v>
      </c>
      <c r="B54" s="71"/>
      <c r="C54" s="71"/>
      <c r="D54" s="71"/>
      <c r="E54" s="71"/>
      <c r="F54" s="71"/>
      <c r="G54" s="72"/>
    </row>
    <row r="55" spans="1:8" ht="51" customHeight="1">
      <c r="A55" s="7" t="s">
        <v>252</v>
      </c>
      <c r="B55" s="1"/>
      <c r="C55" s="1"/>
      <c r="D55" s="1"/>
      <c r="E55" s="1"/>
      <c r="F55" s="1"/>
      <c r="G55" s="3"/>
      <c r="H55">
        <v>5</v>
      </c>
    </row>
    <row r="56" spans="1:7" ht="39.75" customHeight="1">
      <c r="A56" s="67" t="s">
        <v>239</v>
      </c>
      <c r="B56" s="68"/>
      <c r="C56" s="68"/>
      <c r="D56" s="68"/>
      <c r="E56" s="68"/>
      <c r="F56" s="68"/>
      <c r="G56" s="69"/>
    </row>
    <row r="57" spans="1:8" ht="51" customHeight="1">
      <c r="A57" s="9" t="s">
        <v>253</v>
      </c>
      <c r="B57" s="1"/>
      <c r="C57" s="1"/>
      <c r="D57" s="1"/>
      <c r="E57" s="1"/>
      <c r="F57" s="1"/>
      <c r="G57" s="10"/>
      <c r="H57">
        <v>5</v>
      </c>
    </row>
    <row r="58" spans="1:7" ht="54.75" customHeight="1">
      <c r="A58" s="67" t="s">
        <v>240</v>
      </c>
      <c r="B58" s="68"/>
      <c r="C58" s="68"/>
      <c r="D58" s="68"/>
      <c r="E58" s="68"/>
      <c r="F58" s="68"/>
      <c r="G58" s="69"/>
    </row>
    <row r="59" spans="1:8" ht="51" customHeight="1">
      <c r="A59" s="7" t="s">
        <v>254</v>
      </c>
      <c r="B59" s="1"/>
      <c r="C59" s="1"/>
      <c r="D59" s="1"/>
      <c r="E59" s="1"/>
      <c r="F59" s="1"/>
      <c r="G59" s="3"/>
      <c r="H59">
        <v>5</v>
      </c>
    </row>
    <row r="60" spans="1:8" ht="51" customHeight="1">
      <c r="A60" s="7" t="s">
        <v>255</v>
      </c>
      <c r="B60" s="1"/>
      <c r="C60" s="1"/>
      <c r="D60" s="1"/>
      <c r="E60" s="1"/>
      <c r="F60" s="1"/>
      <c r="G60" s="3"/>
      <c r="H60">
        <v>5</v>
      </c>
    </row>
    <row r="61" spans="1:8" ht="51" customHeight="1">
      <c r="A61" s="7" t="s">
        <v>256</v>
      </c>
      <c r="B61" s="1"/>
      <c r="C61" s="1"/>
      <c r="D61" s="1"/>
      <c r="E61" s="1"/>
      <c r="F61" s="1"/>
      <c r="G61" s="3"/>
      <c r="H61">
        <v>5</v>
      </c>
    </row>
    <row r="62" spans="1:7" ht="42" customHeight="1">
      <c r="A62" s="67" t="s">
        <v>241</v>
      </c>
      <c r="B62" s="85"/>
      <c r="C62" s="85"/>
      <c r="D62" s="85"/>
      <c r="E62" s="85"/>
      <c r="F62" s="85"/>
      <c r="G62" s="86"/>
    </row>
    <row r="63" spans="1:8" ht="51" customHeight="1">
      <c r="A63" s="7" t="s">
        <v>231</v>
      </c>
      <c r="B63" s="1"/>
      <c r="C63" s="1"/>
      <c r="D63" s="1"/>
      <c r="E63" s="1"/>
      <c r="F63" s="1"/>
      <c r="G63" s="3"/>
      <c r="H63">
        <v>5</v>
      </c>
    </row>
    <row r="64" spans="1:8" ht="51" customHeight="1">
      <c r="A64" s="7" t="s">
        <v>230</v>
      </c>
      <c r="B64" s="1"/>
      <c r="C64" s="1"/>
      <c r="D64" s="1"/>
      <c r="E64" s="1"/>
      <c r="F64" s="1"/>
      <c r="G64" s="3"/>
      <c r="H64">
        <v>5</v>
      </c>
    </row>
    <row r="65" spans="1:8" ht="51" customHeight="1">
      <c r="A65" s="7" t="s">
        <v>229</v>
      </c>
      <c r="B65" s="1"/>
      <c r="C65" s="1"/>
      <c r="D65" s="1"/>
      <c r="E65" s="1"/>
      <c r="F65" s="1"/>
      <c r="G65" s="3"/>
      <c r="H65">
        <v>5</v>
      </c>
    </row>
    <row r="66" spans="1:7" ht="39.75" customHeight="1">
      <c r="A66" s="87" t="s">
        <v>225</v>
      </c>
      <c r="B66" s="88"/>
      <c r="C66" s="88"/>
      <c r="D66" s="88"/>
      <c r="E66" s="88"/>
      <c r="F66" s="88"/>
      <c r="G66" s="89"/>
    </row>
    <row r="67" spans="1:8" ht="51" customHeight="1">
      <c r="A67" s="7" t="s">
        <v>226</v>
      </c>
      <c r="B67" s="1"/>
      <c r="C67" s="1"/>
      <c r="D67" s="1"/>
      <c r="E67" s="1"/>
      <c r="F67" s="1"/>
      <c r="G67" s="3"/>
      <c r="H67">
        <v>5</v>
      </c>
    </row>
    <row r="68" spans="1:8" ht="51" customHeight="1">
      <c r="A68" s="7" t="s">
        <v>227</v>
      </c>
      <c r="B68" s="1"/>
      <c r="C68" s="1"/>
      <c r="D68" s="1"/>
      <c r="E68" s="1"/>
      <c r="F68" s="1"/>
      <c r="G68" s="3"/>
      <c r="H68">
        <v>5</v>
      </c>
    </row>
    <row r="69" spans="1:8" ht="51" customHeight="1">
      <c r="A69" s="7" t="s">
        <v>228</v>
      </c>
      <c r="B69" s="1"/>
      <c r="C69" s="1"/>
      <c r="D69" s="1"/>
      <c r="E69" s="1"/>
      <c r="F69" s="1"/>
      <c r="G69" s="3"/>
      <c r="H69">
        <v>5</v>
      </c>
    </row>
    <row r="70" spans="1:7" ht="40.5" customHeight="1">
      <c r="A70" s="67" t="s">
        <v>191</v>
      </c>
      <c r="B70" s="85"/>
      <c r="C70" s="85"/>
      <c r="D70" s="85"/>
      <c r="E70" s="85"/>
      <c r="F70" s="85"/>
      <c r="G70" s="86"/>
    </row>
    <row r="71" spans="1:8" ht="51" customHeight="1">
      <c r="A71" s="7" t="s">
        <v>36</v>
      </c>
      <c r="B71" s="1"/>
      <c r="C71" s="1"/>
      <c r="D71" s="1"/>
      <c r="E71" s="1"/>
      <c r="F71" s="1"/>
      <c r="G71" s="3"/>
      <c r="H71">
        <v>5</v>
      </c>
    </row>
    <row r="72" spans="1:8" ht="51" customHeight="1">
      <c r="A72" s="7" t="s">
        <v>37</v>
      </c>
      <c r="B72" s="1"/>
      <c r="C72" s="1"/>
      <c r="D72" s="1"/>
      <c r="E72" s="1"/>
      <c r="F72" s="1"/>
      <c r="G72" s="3"/>
      <c r="H72">
        <v>5</v>
      </c>
    </row>
    <row r="73" spans="1:8" ht="51" customHeight="1">
      <c r="A73" s="7" t="s">
        <v>38</v>
      </c>
      <c r="B73" s="1"/>
      <c r="C73" s="1"/>
      <c r="D73" s="1"/>
      <c r="E73" s="1"/>
      <c r="F73" s="1"/>
      <c r="G73" s="3"/>
      <c r="H73">
        <v>5</v>
      </c>
    </row>
    <row r="74" spans="1:7" ht="39.75" customHeight="1">
      <c r="A74" s="67" t="s">
        <v>232</v>
      </c>
      <c r="B74" s="85"/>
      <c r="C74" s="85"/>
      <c r="D74" s="85"/>
      <c r="E74" s="85"/>
      <c r="F74" s="85"/>
      <c r="G74" s="86"/>
    </row>
    <row r="75" spans="1:8" ht="51" customHeight="1">
      <c r="A75" s="7" t="s">
        <v>47</v>
      </c>
      <c r="B75" s="1"/>
      <c r="C75" s="1"/>
      <c r="D75" s="1"/>
      <c r="E75" s="1"/>
      <c r="F75" s="1"/>
      <c r="G75" s="3"/>
      <c r="H75">
        <v>5</v>
      </c>
    </row>
    <row r="76" spans="1:8" ht="51" customHeight="1">
      <c r="A76" s="7" t="s">
        <v>67</v>
      </c>
      <c r="B76" s="1"/>
      <c r="C76" s="1"/>
      <c r="D76" s="1"/>
      <c r="E76" s="1"/>
      <c r="F76" s="1"/>
      <c r="G76" s="3"/>
      <c r="H76">
        <v>5</v>
      </c>
    </row>
    <row r="77" spans="1:8" ht="51" customHeight="1">
      <c r="A77" s="7" t="s">
        <v>39</v>
      </c>
      <c r="B77" s="1"/>
      <c r="C77" s="1"/>
      <c r="D77" s="1"/>
      <c r="E77" s="1"/>
      <c r="F77" s="1"/>
      <c r="G77" s="3"/>
      <c r="H77">
        <v>5</v>
      </c>
    </row>
    <row r="78" spans="1:7" ht="43.5" customHeight="1">
      <c r="A78" s="67" t="s">
        <v>233</v>
      </c>
      <c r="B78" s="68"/>
      <c r="C78" s="68"/>
      <c r="D78" s="68"/>
      <c r="E78" s="68"/>
      <c r="F78" s="68"/>
      <c r="G78" s="69"/>
    </row>
    <row r="79" spans="1:8" ht="51" customHeight="1">
      <c r="A79" s="7" t="s">
        <v>68</v>
      </c>
      <c r="B79" s="1"/>
      <c r="C79" s="1"/>
      <c r="D79" s="1"/>
      <c r="E79" s="1"/>
      <c r="F79" s="1"/>
      <c r="G79" s="3"/>
      <c r="H79">
        <v>5</v>
      </c>
    </row>
    <row r="80" spans="1:8" ht="51" customHeight="1">
      <c r="A80" s="2" t="s">
        <v>143</v>
      </c>
      <c r="B80" s="1"/>
      <c r="C80" s="1"/>
      <c r="D80" s="1"/>
      <c r="E80" s="1"/>
      <c r="F80" s="1"/>
      <c r="G80" s="3"/>
      <c r="H80">
        <v>5</v>
      </c>
    </row>
    <row r="81" spans="1:8" ht="51" customHeight="1">
      <c r="A81" s="7" t="s">
        <v>40</v>
      </c>
      <c r="B81" s="1"/>
      <c r="C81" s="1"/>
      <c r="D81" s="1"/>
      <c r="E81" s="1"/>
      <c r="F81" s="1"/>
      <c r="G81" s="3"/>
      <c r="H81">
        <v>5</v>
      </c>
    </row>
    <row r="82" spans="1:8" ht="51" customHeight="1">
      <c r="A82" s="2" t="s">
        <v>41</v>
      </c>
      <c r="B82" s="1"/>
      <c r="C82" s="1"/>
      <c r="D82" s="1"/>
      <c r="E82" s="1"/>
      <c r="F82" s="1"/>
      <c r="G82" s="3"/>
      <c r="H82">
        <v>5</v>
      </c>
    </row>
    <row r="83" spans="1:7" ht="41.25" customHeight="1">
      <c r="A83" s="67" t="s">
        <v>219</v>
      </c>
      <c r="B83" s="85"/>
      <c r="C83" s="85"/>
      <c r="D83" s="85"/>
      <c r="E83" s="85"/>
      <c r="F83" s="85"/>
      <c r="G83" s="86"/>
    </row>
    <row r="84" spans="1:8" ht="51" customHeight="1">
      <c r="A84" s="7" t="s">
        <v>93</v>
      </c>
      <c r="B84" s="1"/>
      <c r="C84" s="1"/>
      <c r="D84" s="1"/>
      <c r="E84" s="1"/>
      <c r="F84" s="1"/>
      <c r="G84" s="3"/>
      <c r="H84">
        <v>5</v>
      </c>
    </row>
    <row r="85" spans="1:8" ht="51" customHeight="1">
      <c r="A85" s="7" t="s">
        <v>94</v>
      </c>
      <c r="B85" s="1"/>
      <c r="C85" s="1"/>
      <c r="D85" s="1"/>
      <c r="E85" s="1"/>
      <c r="F85" s="1"/>
      <c r="G85" s="3"/>
      <c r="H85">
        <v>5</v>
      </c>
    </row>
    <row r="86" spans="1:8" ht="51" customHeight="1">
      <c r="A86" s="7" t="s">
        <v>73</v>
      </c>
      <c r="B86" s="1"/>
      <c r="C86" s="1"/>
      <c r="D86" s="1"/>
      <c r="E86" s="1"/>
      <c r="F86" s="1"/>
      <c r="G86" s="3"/>
      <c r="H86">
        <v>5</v>
      </c>
    </row>
    <row r="87" spans="1:7" ht="40.5" customHeight="1">
      <c r="A87" s="67" t="s">
        <v>220</v>
      </c>
      <c r="B87" s="85"/>
      <c r="C87" s="85"/>
      <c r="D87" s="85"/>
      <c r="E87" s="85"/>
      <c r="F87" s="85"/>
      <c r="G87" s="86"/>
    </row>
    <row r="88" spans="1:8" ht="51" customHeight="1">
      <c r="A88" s="7" t="s">
        <v>221</v>
      </c>
      <c r="B88" s="1"/>
      <c r="C88" s="1"/>
      <c r="D88" s="1"/>
      <c r="E88" s="1"/>
      <c r="F88" s="1"/>
      <c r="G88" s="3"/>
      <c r="H88">
        <v>5</v>
      </c>
    </row>
    <row r="89" spans="1:8" ht="51" customHeight="1">
      <c r="A89" s="7" t="s">
        <v>222</v>
      </c>
      <c r="B89" s="1"/>
      <c r="C89" s="1"/>
      <c r="D89" s="1"/>
      <c r="E89" s="1"/>
      <c r="F89" s="1"/>
      <c r="G89" s="3"/>
      <c r="H89">
        <v>5</v>
      </c>
    </row>
    <row r="90" spans="1:7" ht="41.25" customHeight="1">
      <c r="A90" s="67" t="s">
        <v>223</v>
      </c>
      <c r="B90" s="68"/>
      <c r="C90" s="68"/>
      <c r="D90" s="68"/>
      <c r="E90" s="68"/>
      <c r="F90" s="68"/>
      <c r="G90" s="69"/>
    </row>
    <row r="91" spans="1:8" ht="51" customHeight="1">
      <c r="A91" s="7" t="s">
        <v>96</v>
      </c>
      <c r="B91" s="1"/>
      <c r="C91" s="1"/>
      <c r="D91" s="1"/>
      <c r="E91" s="1"/>
      <c r="F91" s="1"/>
      <c r="G91" s="3"/>
      <c r="H91">
        <v>5</v>
      </c>
    </row>
    <row r="92" spans="1:8" ht="51" customHeight="1">
      <c r="A92" s="7" t="s">
        <v>95</v>
      </c>
      <c r="B92" s="1"/>
      <c r="C92" s="1"/>
      <c r="D92" s="1"/>
      <c r="E92" s="1"/>
      <c r="F92" s="1"/>
      <c r="G92" s="3"/>
      <c r="H92">
        <v>5</v>
      </c>
    </row>
    <row r="93" spans="1:8" ht="51" customHeight="1">
      <c r="A93" s="7" t="s">
        <v>97</v>
      </c>
      <c r="B93" s="1"/>
      <c r="C93" s="1"/>
      <c r="D93" s="1"/>
      <c r="E93" s="1"/>
      <c r="F93" s="1"/>
      <c r="G93" s="3"/>
      <c r="H93">
        <v>5</v>
      </c>
    </row>
    <row r="94" spans="1:8" ht="51" customHeight="1">
      <c r="A94" s="9" t="s">
        <v>106</v>
      </c>
      <c r="B94" s="1"/>
      <c r="C94" s="1"/>
      <c r="D94" s="1"/>
      <c r="E94" s="1"/>
      <c r="F94" s="1"/>
      <c r="G94" s="3"/>
      <c r="H94">
        <v>5</v>
      </c>
    </row>
    <row r="95" spans="1:7" ht="80.25" customHeight="1">
      <c r="A95" s="67" t="s">
        <v>14</v>
      </c>
      <c r="B95" s="90"/>
      <c r="C95" s="90"/>
      <c r="D95" s="90"/>
      <c r="E95" s="90"/>
      <c r="F95" s="90"/>
      <c r="G95" s="69"/>
    </row>
    <row r="96" spans="1:8" ht="51">
      <c r="A96" s="37" t="s">
        <v>42</v>
      </c>
      <c r="B96" s="39"/>
      <c r="C96" s="40"/>
      <c r="D96" s="39"/>
      <c r="E96" s="40"/>
      <c r="F96" s="39"/>
      <c r="G96" s="38"/>
      <c r="H96">
        <v>5</v>
      </c>
    </row>
    <row r="97" spans="1:7" ht="25.5">
      <c r="A97" s="43" t="s">
        <v>69</v>
      </c>
      <c r="B97" s="14"/>
      <c r="C97" s="15"/>
      <c r="D97" s="14"/>
      <c r="E97" s="15"/>
      <c r="F97" s="14"/>
      <c r="G97" s="14"/>
    </row>
    <row r="98" spans="1:7" ht="12.75">
      <c r="A98" s="13" t="s">
        <v>59</v>
      </c>
      <c r="B98" s="14"/>
      <c r="C98" s="15"/>
      <c r="D98" s="14"/>
      <c r="E98" s="15"/>
      <c r="F98" s="14"/>
      <c r="G98" s="14"/>
    </row>
    <row r="99" spans="1:7" ht="12.75">
      <c r="A99" s="13" t="s">
        <v>60</v>
      </c>
      <c r="B99" s="14"/>
      <c r="C99" s="15"/>
      <c r="D99" s="14"/>
      <c r="E99" s="15"/>
      <c r="F99" s="14"/>
      <c r="G99" s="14"/>
    </row>
    <row r="100" spans="1:7" ht="12.75">
      <c r="A100" s="13" t="s">
        <v>61</v>
      </c>
      <c r="B100" s="14"/>
      <c r="C100" s="15"/>
      <c r="D100" s="14"/>
      <c r="E100" s="15"/>
      <c r="F100" s="14"/>
      <c r="G100" s="14"/>
    </row>
    <row r="101" spans="1:7" ht="12.75">
      <c r="A101" s="13" t="s">
        <v>62</v>
      </c>
      <c r="B101" s="14"/>
      <c r="C101" s="15"/>
      <c r="D101" s="14"/>
      <c r="E101" s="15"/>
      <c r="F101" s="14"/>
      <c r="G101" s="14"/>
    </row>
    <row r="102" spans="1:7" ht="12.75">
      <c r="A102" s="13" t="s">
        <v>63</v>
      </c>
      <c r="B102" s="14"/>
      <c r="C102" s="15"/>
      <c r="D102" s="14"/>
      <c r="E102" s="15"/>
      <c r="F102" s="14"/>
      <c r="G102" s="14"/>
    </row>
    <row r="103" spans="1:7" ht="12.75">
      <c r="A103" s="13" t="s">
        <v>64</v>
      </c>
      <c r="B103" s="15"/>
      <c r="C103" s="14"/>
      <c r="D103" s="15"/>
      <c r="E103" s="14"/>
      <c r="F103" s="15"/>
      <c r="G103" s="14"/>
    </row>
    <row r="104" spans="1:7" ht="12.75">
      <c r="A104" s="5" t="s">
        <v>65</v>
      </c>
      <c r="B104" s="6"/>
      <c r="C104" s="15"/>
      <c r="D104" s="14"/>
      <c r="E104" s="15"/>
      <c r="F104" s="6"/>
      <c r="G104" s="6"/>
    </row>
    <row r="105" spans="1:8" ht="51" customHeight="1">
      <c r="A105" s="7" t="s">
        <v>58</v>
      </c>
      <c r="B105" s="1"/>
      <c r="C105" s="1"/>
      <c r="D105" s="1"/>
      <c r="E105" s="1"/>
      <c r="F105" s="1"/>
      <c r="G105" s="6"/>
      <c r="H105">
        <v>5</v>
      </c>
    </row>
    <row r="106" spans="1:7" ht="54.75" customHeight="1">
      <c r="A106" s="67" t="s">
        <v>200</v>
      </c>
      <c r="B106" s="85"/>
      <c r="C106" s="85"/>
      <c r="D106" s="85"/>
      <c r="E106" s="85"/>
      <c r="F106" s="85"/>
      <c r="G106" s="86"/>
    </row>
    <row r="107" spans="1:8" ht="51" customHeight="1">
      <c r="A107" s="7" t="s">
        <v>43</v>
      </c>
      <c r="B107" s="1"/>
      <c r="C107" s="1"/>
      <c r="D107" s="1"/>
      <c r="E107" s="1"/>
      <c r="F107" s="1"/>
      <c r="G107" s="3"/>
      <c r="H107">
        <v>5</v>
      </c>
    </row>
    <row r="108" spans="1:8" ht="51" customHeight="1">
      <c r="A108" s="7" t="s">
        <v>71</v>
      </c>
      <c r="B108" s="1"/>
      <c r="C108" s="1"/>
      <c r="D108" s="1"/>
      <c r="E108" s="1"/>
      <c r="F108" s="1"/>
      <c r="G108" s="3"/>
      <c r="H108">
        <v>5</v>
      </c>
    </row>
    <row r="109" spans="1:8" ht="51" customHeight="1">
      <c r="A109" s="7" t="s">
        <v>57</v>
      </c>
      <c r="B109" s="1"/>
      <c r="C109" s="1"/>
      <c r="D109" s="1"/>
      <c r="E109" s="1"/>
      <c r="F109" s="1"/>
      <c r="G109" s="3"/>
      <c r="H109">
        <v>5</v>
      </c>
    </row>
    <row r="110" spans="1:8" ht="51" customHeight="1">
      <c r="A110" s="7" t="s">
        <v>56</v>
      </c>
      <c r="B110" s="1"/>
      <c r="C110" s="1"/>
      <c r="D110" s="1"/>
      <c r="E110" s="1"/>
      <c r="F110" s="1"/>
      <c r="G110" s="3"/>
      <c r="H110">
        <v>5</v>
      </c>
    </row>
    <row r="111" spans="1:7" ht="55.5" customHeight="1">
      <c r="A111" s="67" t="s">
        <v>18</v>
      </c>
      <c r="B111" s="68"/>
      <c r="C111" s="68"/>
      <c r="D111" s="68"/>
      <c r="E111" s="68"/>
      <c r="F111" s="68"/>
      <c r="G111" s="69"/>
    </row>
    <row r="112" spans="1:8" s="64" customFormat="1" ht="51" customHeight="1">
      <c r="A112" s="9" t="s">
        <v>16</v>
      </c>
      <c r="B112" s="32"/>
      <c r="C112" s="32"/>
      <c r="D112" s="32"/>
      <c r="E112" s="32"/>
      <c r="F112" s="32"/>
      <c r="G112" s="10"/>
      <c r="H112" s="64">
        <v>5</v>
      </c>
    </row>
    <row r="113" spans="1:8" s="64" customFormat="1" ht="51" customHeight="1">
      <c r="A113" s="9" t="s">
        <v>17</v>
      </c>
      <c r="B113" s="32"/>
      <c r="C113" s="32"/>
      <c r="D113" s="32"/>
      <c r="E113" s="32"/>
      <c r="F113" s="32"/>
      <c r="G113" s="10"/>
      <c r="H113" s="64">
        <v>5</v>
      </c>
    </row>
    <row r="114" spans="1:8" ht="51" customHeight="1">
      <c r="A114" s="7" t="s">
        <v>70</v>
      </c>
      <c r="B114" s="1"/>
      <c r="C114" s="1"/>
      <c r="D114" s="1"/>
      <c r="E114" s="1"/>
      <c r="F114" s="1"/>
      <c r="G114" s="3"/>
      <c r="H114">
        <v>5</v>
      </c>
    </row>
    <row r="115" spans="1:8" ht="51" customHeight="1">
      <c r="A115" s="7" t="s">
        <v>15</v>
      </c>
      <c r="B115" s="1"/>
      <c r="C115" s="1"/>
      <c r="D115" s="1"/>
      <c r="E115" s="1"/>
      <c r="F115" s="1"/>
      <c r="G115" s="3"/>
      <c r="H115">
        <v>5</v>
      </c>
    </row>
    <row r="116" spans="1:7" ht="51" customHeight="1">
      <c r="A116" s="67" t="s">
        <v>11</v>
      </c>
      <c r="B116" s="68"/>
      <c r="C116" s="68"/>
      <c r="D116" s="68"/>
      <c r="E116" s="68"/>
      <c r="F116" s="68"/>
      <c r="G116" s="69"/>
    </row>
    <row r="117" spans="1:8" ht="51" customHeight="1">
      <c r="A117" s="7" t="s">
        <v>19</v>
      </c>
      <c r="B117" s="1"/>
      <c r="C117" s="1"/>
      <c r="D117" s="1"/>
      <c r="E117" s="1"/>
      <c r="F117" s="1"/>
      <c r="G117" s="3"/>
      <c r="H117">
        <v>5</v>
      </c>
    </row>
    <row r="118" spans="1:8" ht="51" customHeight="1">
      <c r="A118" s="7" t="s">
        <v>20</v>
      </c>
      <c r="B118" s="1"/>
      <c r="C118" s="1"/>
      <c r="D118" s="1"/>
      <c r="E118" s="1"/>
      <c r="F118" s="1"/>
      <c r="G118" s="3"/>
      <c r="H118">
        <v>5</v>
      </c>
    </row>
    <row r="119" spans="1:7" ht="129.75" customHeight="1">
      <c r="A119" s="67" t="s">
        <v>12</v>
      </c>
      <c r="B119" s="91"/>
      <c r="C119" s="91"/>
      <c r="D119" s="91"/>
      <c r="E119" s="91"/>
      <c r="F119" s="91"/>
      <c r="G119" s="92"/>
    </row>
    <row r="120" spans="1:8" ht="51" customHeight="1">
      <c r="A120" s="7" t="s">
        <v>185</v>
      </c>
      <c r="B120" s="1"/>
      <c r="C120" s="1"/>
      <c r="D120" s="1"/>
      <c r="E120" s="1"/>
      <c r="F120" s="1"/>
      <c r="G120" s="3"/>
      <c r="H120">
        <v>5</v>
      </c>
    </row>
    <row r="121" spans="1:8" ht="51" customHeight="1">
      <c r="A121" s="7" t="s">
        <v>124</v>
      </c>
      <c r="B121" s="1"/>
      <c r="C121" s="1"/>
      <c r="D121" s="1"/>
      <c r="E121" s="1"/>
      <c r="F121" s="1"/>
      <c r="G121" s="3"/>
      <c r="H121">
        <v>5</v>
      </c>
    </row>
    <row r="122" spans="1:8" ht="51" customHeight="1">
      <c r="A122" s="7" t="s">
        <v>186</v>
      </c>
      <c r="B122" s="1"/>
      <c r="C122" s="1"/>
      <c r="D122" s="1"/>
      <c r="E122" s="1"/>
      <c r="F122" s="1"/>
      <c r="G122" s="3"/>
      <c r="H122">
        <v>5</v>
      </c>
    </row>
    <row r="123" spans="1:8" ht="51" customHeight="1">
      <c r="A123" s="7" t="s">
        <v>127</v>
      </c>
      <c r="B123" s="1"/>
      <c r="C123" s="1"/>
      <c r="D123" s="1"/>
      <c r="E123" s="1"/>
      <c r="F123" s="1"/>
      <c r="G123" s="3"/>
      <c r="H123">
        <v>5</v>
      </c>
    </row>
    <row r="124" spans="1:8" ht="51" customHeight="1">
      <c r="A124" s="7" t="s">
        <v>128</v>
      </c>
      <c r="B124" s="1"/>
      <c r="C124" s="1"/>
      <c r="D124" s="1"/>
      <c r="E124" s="1"/>
      <c r="F124" s="1"/>
      <c r="G124" s="3"/>
      <c r="H124">
        <v>5</v>
      </c>
    </row>
    <row r="125" spans="1:8" ht="51" customHeight="1">
      <c r="A125" s="7" t="s">
        <v>129</v>
      </c>
      <c r="B125" s="1"/>
      <c r="C125" s="1"/>
      <c r="D125" s="1"/>
      <c r="E125" s="1"/>
      <c r="F125" s="1"/>
      <c r="G125" s="3"/>
      <c r="H125">
        <v>5</v>
      </c>
    </row>
    <row r="126" spans="1:8" ht="51" customHeight="1">
      <c r="A126" s="7" t="s">
        <v>103</v>
      </c>
      <c r="B126" s="1"/>
      <c r="C126" s="1"/>
      <c r="D126" s="1"/>
      <c r="E126" s="1"/>
      <c r="F126" s="1"/>
      <c r="G126" s="3"/>
      <c r="H126">
        <v>5</v>
      </c>
    </row>
    <row r="127" spans="1:8" ht="51" customHeight="1">
      <c r="A127" s="7" t="s">
        <v>107</v>
      </c>
      <c r="B127" s="1"/>
      <c r="C127" s="1"/>
      <c r="D127" s="1"/>
      <c r="E127" s="1"/>
      <c r="F127" s="1"/>
      <c r="G127" s="3"/>
      <c r="H127">
        <v>5</v>
      </c>
    </row>
    <row r="128" spans="1:8" ht="51" customHeight="1">
      <c r="A128" s="7" t="s">
        <v>108</v>
      </c>
      <c r="B128" s="1"/>
      <c r="C128" s="1"/>
      <c r="D128" s="1"/>
      <c r="E128" s="1"/>
      <c r="F128" s="1"/>
      <c r="G128" s="3"/>
      <c r="H128">
        <v>5</v>
      </c>
    </row>
    <row r="129" spans="1:8" ht="51" customHeight="1">
      <c r="A129" s="7" t="s">
        <v>126</v>
      </c>
      <c r="B129" s="1"/>
      <c r="C129" s="1"/>
      <c r="D129" s="1"/>
      <c r="E129" s="1"/>
      <c r="F129" s="1"/>
      <c r="G129" s="3"/>
      <c r="H129">
        <v>5</v>
      </c>
    </row>
    <row r="130" spans="1:8" ht="51" customHeight="1">
      <c r="A130" s="7" t="s">
        <v>125</v>
      </c>
      <c r="B130" s="1"/>
      <c r="C130" s="1"/>
      <c r="D130" s="1"/>
      <c r="E130" s="1"/>
      <c r="F130" s="1"/>
      <c r="G130" s="3"/>
      <c r="H130">
        <v>5</v>
      </c>
    </row>
    <row r="131" spans="1:8" ht="51" customHeight="1">
      <c r="A131" s="7" t="s">
        <v>72</v>
      </c>
      <c r="B131" s="1"/>
      <c r="C131" s="1"/>
      <c r="D131" s="1"/>
      <c r="E131" s="1"/>
      <c r="F131" s="1"/>
      <c r="G131" s="3"/>
      <c r="H131">
        <v>5</v>
      </c>
    </row>
    <row r="132" spans="1:7" ht="104.25" customHeight="1">
      <c r="A132" s="67" t="s">
        <v>6</v>
      </c>
      <c r="B132" s="68"/>
      <c r="C132" s="68"/>
      <c r="D132" s="68"/>
      <c r="E132" s="68"/>
      <c r="F132" s="68"/>
      <c r="G132" s="69"/>
    </row>
    <row r="133" spans="1:8" ht="51" customHeight="1">
      <c r="A133" s="7" t="s">
        <v>7</v>
      </c>
      <c r="B133" s="1"/>
      <c r="C133" s="1"/>
      <c r="D133" s="1"/>
      <c r="E133" s="1"/>
      <c r="F133" s="1"/>
      <c r="G133" s="3"/>
      <c r="H133">
        <v>5</v>
      </c>
    </row>
    <row r="134" spans="1:8" ht="51" customHeight="1">
      <c r="A134" s="7" t="s">
        <v>123</v>
      </c>
      <c r="B134" s="1"/>
      <c r="C134" s="1"/>
      <c r="D134" s="1"/>
      <c r="E134" s="1"/>
      <c r="F134" s="1"/>
      <c r="G134" s="3"/>
      <c r="H134">
        <v>5</v>
      </c>
    </row>
    <row r="135" spans="1:8" ht="51" customHeight="1">
      <c r="A135" s="7" t="s">
        <v>8</v>
      </c>
      <c r="B135" s="1"/>
      <c r="C135" s="1"/>
      <c r="D135" s="1"/>
      <c r="E135" s="1"/>
      <c r="F135" s="1"/>
      <c r="G135" s="3"/>
      <c r="H135">
        <v>5</v>
      </c>
    </row>
    <row r="136" spans="1:8" ht="51" customHeight="1">
      <c r="A136" s="7" t="s">
        <v>9</v>
      </c>
      <c r="B136" s="1"/>
      <c r="C136" s="1"/>
      <c r="D136" s="1"/>
      <c r="E136" s="1"/>
      <c r="F136" s="1"/>
      <c r="G136" s="3"/>
      <c r="H136">
        <v>5</v>
      </c>
    </row>
    <row r="137" spans="1:8" ht="51" customHeight="1">
      <c r="A137" s="7" t="s">
        <v>10</v>
      </c>
      <c r="B137" s="1"/>
      <c r="C137" s="1"/>
      <c r="D137" s="1"/>
      <c r="E137" s="1"/>
      <c r="F137" s="1"/>
      <c r="G137" s="3"/>
      <c r="H137">
        <v>5</v>
      </c>
    </row>
    <row r="138" spans="1:7" ht="117" customHeight="1">
      <c r="A138" s="67" t="s">
        <v>2</v>
      </c>
      <c r="B138" s="85"/>
      <c r="C138" s="85"/>
      <c r="D138" s="85"/>
      <c r="E138" s="85"/>
      <c r="F138" s="85"/>
      <c r="G138" s="86"/>
    </row>
    <row r="139" spans="1:8" ht="51" customHeight="1">
      <c r="A139" s="7" t="s">
        <v>3</v>
      </c>
      <c r="B139" s="1"/>
      <c r="C139" s="1"/>
      <c r="D139" s="1"/>
      <c r="E139" s="1"/>
      <c r="F139" s="1"/>
      <c r="G139" s="3"/>
      <c r="H139">
        <v>5</v>
      </c>
    </row>
    <row r="140" spans="1:8" ht="51" customHeight="1">
      <c r="A140" s="7" t="s">
        <v>122</v>
      </c>
      <c r="B140" s="1"/>
      <c r="C140" s="1"/>
      <c r="D140" s="1"/>
      <c r="E140" s="1"/>
      <c r="F140" s="1"/>
      <c r="G140" s="3"/>
      <c r="H140">
        <v>5</v>
      </c>
    </row>
    <row r="141" spans="1:8" ht="51" customHeight="1">
      <c r="A141" s="7" t="s">
        <v>4</v>
      </c>
      <c r="B141" s="1"/>
      <c r="C141" s="1"/>
      <c r="D141" s="1"/>
      <c r="E141" s="1"/>
      <c r="F141" s="1"/>
      <c r="G141" s="3"/>
      <c r="H141">
        <v>5</v>
      </c>
    </row>
    <row r="142" spans="1:8" ht="51" customHeight="1">
      <c r="A142" s="7" t="s">
        <v>5</v>
      </c>
      <c r="B142" s="1"/>
      <c r="C142" s="1"/>
      <c r="D142" s="1"/>
      <c r="E142" s="1"/>
      <c r="F142" s="1"/>
      <c r="G142" s="3"/>
      <c r="H142">
        <v>5</v>
      </c>
    </row>
    <row r="143" spans="1:7" ht="129.75" customHeight="1">
      <c r="A143" s="67" t="s">
        <v>0</v>
      </c>
      <c r="B143" s="85"/>
      <c r="C143" s="85"/>
      <c r="D143" s="85"/>
      <c r="E143" s="85"/>
      <c r="F143" s="85"/>
      <c r="G143" s="86"/>
    </row>
    <row r="144" spans="1:8" ht="51" customHeight="1">
      <c r="A144" s="7" t="s">
        <v>55</v>
      </c>
      <c r="B144" s="1"/>
      <c r="C144" s="1"/>
      <c r="D144" s="1"/>
      <c r="E144" s="1"/>
      <c r="F144" s="1"/>
      <c r="G144" s="3"/>
      <c r="H144">
        <v>5</v>
      </c>
    </row>
    <row r="145" spans="1:8" ht="51" customHeight="1">
      <c r="A145" s="7" t="s">
        <v>101</v>
      </c>
      <c r="B145" s="1"/>
      <c r="C145" s="1"/>
      <c r="D145" s="1"/>
      <c r="E145" s="1"/>
      <c r="F145" s="1"/>
      <c r="G145" s="3"/>
      <c r="H145">
        <v>5</v>
      </c>
    </row>
    <row r="146" spans="1:8" ht="51" customHeight="1">
      <c r="A146" s="7" t="s">
        <v>102</v>
      </c>
      <c r="B146" s="1"/>
      <c r="C146" s="1"/>
      <c r="D146" s="1"/>
      <c r="E146" s="1"/>
      <c r="F146" s="1"/>
      <c r="G146" s="3"/>
      <c r="H146">
        <v>5</v>
      </c>
    </row>
    <row r="147" spans="1:8" ht="51" customHeight="1">
      <c r="A147" s="7" t="s">
        <v>100</v>
      </c>
      <c r="B147" s="1"/>
      <c r="C147" s="1"/>
      <c r="D147" s="1"/>
      <c r="E147" s="1"/>
      <c r="F147" s="1"/>
      <c r="G147" s="3"/>
      <c r="H147">
        <v>5</v>
      </c>
    </row>
    <row r="148" spans="1:8" ht="51" customHeight="1">
      <c r="A148" s="7" t="s">
        <v>121</v>
      </c>
      <c r="B148" s="1"/>
      <c r="C148" s="1"/>
      <c r="D148" s="1"/>
      <c r="E148" s="1"/>
      <c r="F148" s="1"/>
      <c r="G148" s="3"/>
      <c r="H148">
        <v>5</v>
      </c>
    </row>
    <row r="149" spans="1:7" ht="91.5" customHeight="1">
      <c r="A149" s="67" t="s">
        <v>1</v>
      </c>
      <c r="B149" s="85"/>
      <c r="C149" s="85"/>
      <c r="D149" s="85"/>
      <c r="E149" s="85"/>
      <c r="F149" s="85"/>
      <c r="G149" s="86"/>
    </row>
    <row r="150" spans="1:8" ht="51" customHeight="1">
      <c r="A150" s="7" t="s">
        <v>242</v>
      </c>
      <c r="B150" s="1"/>
      <c r="C150" s="1"/>
      <c r="D150" s="1"/>
      <c r="E150" s="1"/>
      <c r="F150" s="1"/>
      <c r="G150" s="3"/>
      <c r="H150">
        <v>5</v>
      </c>
    </row>
    <row r="151" spans="1:8" ht="51" customHeight="1">
      <c r="A151" s="2" t="s">
        <v>130</v>
      </c>
      <c r="B151" s="1"/>
      <c r="C151" s="1"/>
      <c r="D151" s="1"/>
      <c r="E151" s="1"/>
      <c r="F151" s="1"/>
      <c r="G151" s="3"/>
      <c r="H151">
        <v>5</v>
      </c>
    </row>
    <row r="152" spans="1:8" ht="51" customHeight="1">
      <c r="A152" s="2" t="s">
        <v>243</v>
      </c>
      <c r="B152" s="1"/>
      <c r="C152" s="1"/>
      <c r="D152" s="1"/>
      <c r="E152" s="1"/>
      <c r="F152" s="1"/>
      <c r="G152" s="3"/>
      <c r="H152">
        <v>5</v>
      </c>
    </row>
    <row r="153" spans="1:8" ht="51" customHeight="1">
      <c r="A153" s="7" t="s">
        <v>244</v>
      </c>
      <c r="B153" s="1"/>
      <c r="C153" s="1"/>
      <c r="D153" s="1"/>
      <c r="E153" s="1"/>
      <c r="F153" s="1"/>
      <c r="G153" s="3"/>
      <c r="H153">
        <v>5</v>
      </c>
    </row>
    <row r="154" spans="1:7" ht="12.75">
      <c r="A154" s="16"/>
      <c r="B154" s="15"/>
      <c r="C154" s="15"/>
      <c r="D154" s="15"/>
      <c r="E154" s="15"/>
      <c r="F154" s="15"/>
      <c r="G154" s="15"/>
    </row>
    <row r="155" spans="1:7" ht="12.75">
      <c r="A155" s="16"/>
      <c r="B155" s="15"/>
      <c r="C155" s="15"/>
      <c r="D155" s="15"/>
      <c r="E155" s="15"/>
      <c r="F155" s="15"/>
      <c r="G155" s="15"/>
    </row>
    <row r="156" spans="1:7" ht="12.75">
      <c r="A156" s="16"/>
      <c r="B156" s="15"/>
      <c r="C156" s="15"/>
      <c r="D156" s="15"/>
      <c r="E156" s="15"/>
      <c r="F156" s="15"/>
      <c r="G156" s="15"/>
    </row>
    <row r="157" spans="1:7" ht="12.75">
      <c r="A157" s="16"/>
      <c r="B157" s="15"/>
      <c r="C157" s="15"/>
      <c r="D157" s="15"/>
      <c r="E157" s="15"/>
      <c r="F157" s="15"/>
      <c r="G157" s="15"/>
    </row>
    <row r="158" spans="1:7" ht="12.75">
      <c r="A158" s="16"/>
      <c r="B158" s="15"/>
      <c r="C158" s="15"/>
      <c r="D158" s="15"/>
      <c r="E158" s="15"/>
      <c r="F158" s="15"/>
      <c r="G158" s="15"/>
    </row>
  </sheetData>
  <sheetProtection/>
  <mergeCells count="30">
    <mergeCell ref="A106:G106"/>
    <mergeCell ref="A111:G111"/>
    <mergeCell ref="A149:G149"/>
    <mergeCell ref="A119:G119"/>
    <mergeCell ref="A132:G132"/>
    <mergeCell ref="A138:G138"/>
    <mergeCell ref="A143:G143"/>
    <mergeCell ref="A116:G116"/>
    <mergeCell ref="A74:G74"/>
    <mergeCell ref="A78:G78"/>
    <mergeCell ref="A83:G83"/>
    <mergeCell ref="A87:G87"/>
    <mergeCell ref="A90:G90"/>
    <mergeCell ref="A95:G95"/>
    <mergeCell ref="A19:G19"/>
    <mergeCell ref="A23:G23"/>
    <mergeCell ref="A29:G29"/>
    <mergeCell ref="A62:G62"/>
    <mergeCell ref="A66:G66"/>
    <mergeCell ref="A70:G70"/>
    <mergeCell ref="A49:G49"/>
    <mergeCell ref="A54:G54"/>
    <mergeCell ref="A56:G56"/>
    <mergeCell ref="A58:G58"/>
    <mergeCell ref="A6:G6"/>
    <mergeCell ref="A1:G1"/>
    <mergeCell ref="A10:G10"/>
    <mergeCell ref="A15:G15"/>
    <mergeCell ref="A45:G45"/>
    <mergeCell ref="A35:G35"/>
  </mergeCells>
  <printOptions/>
  <pageMargins left="0.3937007874015748" right="0.3937007874015748" top="0.5905511811023623" bottom="0.5905511811023623" header="0.5118110236220472" footer="0.5118110236220472"/>
  <pageSetup firstPageNumber="1" useFirstPageNumber="1" horizontalDpi="300" verticalDpi="300" orientation="portrait"/>
  <headerFooter alignWithMargins="0">
    <oddFooter>&amp;RPage &amp;P de &amp;N</oddFooter>
  </headerFooter>
  <drawing r:id="rId3"/>
  <legacyDrawing r:id="rId2"/>
</worksheet>
</file>

<file path=xl/worksheets/sheet5.xml><?xml version="1.0" encoding="utf-8"?>
<worksheet xmlns="http://schemas.openxmlformats.org/spreadsheetml/2006/main" xmlns:r="http://schemas.openxmlformats.org/officeDocument/2006/relationships">
  <dimension ref="A1:I154"/>
  <sheetViews>
    <sheetView zoomScalePageLayoutView="0" workbookViewId="0" topLeftCell="A1">
      <selection activeCell="D7" sqref="D7"/>
    </sheetView>
  </sheetViews>
  <sheetFormatPr defaultColWidth="11.57421875" defaultRowHeight="12.75" outlineLevelCol="1"/>
  <cols>
    <col min="1" max="1" width="48.00390625" style="18" customWidth="1"/>
    <col min="2" max="6" width="4.421875" style="0" customWidth="1"/>
    <col min="7" max="7" width="5.28125" style="0" hidden="1" customWidth="1" outlineLevel="1"/>
    <col min="8" max="8" width="11.8515625" style="0" customWidth="1" collapsed="1"/>
    <col min="9" max="9" width="9.7109375" style="0" customWidth="1"/>
    <col min="10" max="16384" width="11.421875" style="0" customWidth="1"/>
  </cols>
  <sheetData>
    <row r="1" spans="1:9" ht="15" customHeight="1">
      <c r="A1" s="75"/>
      <c r="B1" s="75"/>
      <c r="C1" s="75"/>
      <c r="D1" s="75"/>
      <c r="E1" s="75"/>
      <c r="F1" s="75"/>
      <c r="G1" s="75"/>
      <c r="H1" s="75"/>
      <c r="I1" s="75"/>
    </row>
    <row r="2" ht="12.75"/>
    <row r="3" ht="12.75"/>
    <row r="4" spans="1:7" ht="12.75">
      <c r="A4" s="28"/>
      <c r="B4" s="96" t="s">
        <v>77</v>
      </c>
      <c r="C4" s="97"/>
      <c r="D4" s="97"/>
      <c r="E4" s="97"/>
      <c r="F4" s="98"/>
      <c r="G4" s="29"/>
    </row>
    <row r="5" spans="2:9" ht="12.75">
      <c r="B5" s="19">
        <v>0</v>
      </c>
      <c r="C5" s="19">
        <v>0.3</v>
      </c>
      <c r="D5" s="19">
        <v>0.7</v>
      </c>
      <c r="E5" s="19">
        <v>1</v>
      </c>
      <c r="F5" s="19" t="s">
        <v>81</v>
      </c>
      <c r="G5" s="19"/>
      <c r="H5" s="20" t="s">
        <v>82</v>
      </c>
      <c r="I5" s="21" t="s">
        <v>105</v>
      </c>
    </row>
    <row r="6" spans="1:9" ht="12.75">
      <c r="A6" s="8" t="s">
        <v>76</v>
      </c>
      <c r="B6" s="22"/>
      <c r="C6" s="22"/>
      <c r="D6" s="22"/>
      <c r="E6" s="22"/>
      <c r="F6" s="22"/>
      <c r="G6" s="22"/>
      <c r="H6" s="22"/>
      <c r="I6" s="36">
        <f>SUM(I7:I9)</f>
        <v>0</v>
      </c>
    </row>
    <row r="7" spans="1:9" ht="38.25">
      <c r="A7" s="9" t="str">
        <f>'grille d''évaluation'!A7</f>
        <v>Il existe un document écrit et validé par la direction qui définit les missions, les moyens et les ressources du service biomédical.</v>
      </c>
      <c r="B7" s="57" t="str">
        <f>IF('grille d''évaluation'!$H7=1,0," ")</f>
        <v> </v>
      </c>
      <c r="C7" s="57" t="str">
        <f>IF('grille d''évaluation'!$H7=2,0.3," ")</f>
        <v> </v>
      </c>
      <c r="D7" s="57" t="str">
        <f>IF('grille d''évaluation'!$H7=3,0.7," ")</f>
        <v> </v>
      </c>
      <c r="E7" s="57" t="str">
        <f>IF('grille d''évaluation'!$H7=4,1," ")</f>
        <v> </v>
      </c>
      <c r="F7" s="57" t="str">
        <f>IF('grille d''évaluation'!$H7=5,"NA"," ")</f>
        <v>NA</v>
      </c>
      <c r="G7" s="57">
        <f>SUM(B7:F7)</f>
        <v>0</v>
      </c>
      <c r="H7" s="57">
        <v>0.5</v>
      </c>
      <c r="I7" s="57">
        <f>G7*H7</f>
        <v>0</v>
      </c>
    </row>
    <row r="8" spans="1:9" ht="63.75">
      <c r="A8" s="9" t="str">
        <f>'grille d''évaluation'!A8</f>
        <v>Il existe un processus permettant la mise à jour périodique de ce document en fonction des évolutions réglementaires, politiques ou stratégiques de l'établissement (au minimum 1 fois tous les 3 ans)</v>
      </c>
      <c r="B8" s="57" t="str">
        <f>IF('grille d''évaluation'!$H8=1,0," ")</f>
        <v> </v>
      </c>
      <c r="C8" s="57" t="str">
        <f>IF('grille d''évaluation'!$H8=2,0.3," ")</f>
        <v> </v>
      </c>
      <c r="D8" s="57" t="str">
        <f>IF('grille d''évaluation'!$H8=3,0.7," ")</f>
        <v> </v>
      </c>
      <c r="E8" s="57" t="str">
        <f>IF('grille d''évaluation'!$H8=4,1," ")</f>
        <v> </v>
      </c>
      <c r="F8" s="57" t="str">
        <f>IF('grille d''évaluation'!$H8=5,"NA"," ")</f>
        <v>NA</v>
      </c>
      <c r="G8" s="57">
        <f>SUM(B8:F8)</f>
        <v>0</v>
      </c>
      <c r="H8" s="57">
        <v>0.3</v>
      </c>
      <c r="I8" s="57">
        <f>G8*H8</f>
        <v>0</v>
      </c>
    </row>
    <row r="9" spans="1:9" ht="51">
      <c r="A9" s="9" t="str">
        <f>'grille d''évaluation'!A9</f>
        <v>ce document est diffusé, accessible et connu des professionnels au sein de l'établissement (ex:intranet, note d'information, journal interne…)</v>
      </c>
      <c r="B9" s="57" t="str">
        <f>IF('grille d''évaluation'!$H9=1,0," ")</f>
        <v> </v>
      </c>
      <c r="C9" s="57" t="str">
        <f>IF('grille d''évaluation'!$H9=2,0.3," ")</f>
        <v> </v>
      </c>
      <c r="D9" s="57" t="str">
        <f>IF('grille d''évaluation'!$H9=3,0.7," ")</f>
        <v> </v>
      </c>
      <c r="E9" s="57" t="str">
        <f>IF('grille d''évaluation'!$H9=4,1," ")</f>
        <v> </v>
      </c>
      <c r="F9" s="57" t="str">
        <f>IF('grille d''évaluation'!$H9=5,"NA"," ")</f>
        <v>NA</v>
      </c>
      <c r="G9" s="57">
        <f>SUM(B9:F9)</f>
        <v>0</v>
      </c>
      <c r="H9" s="57">
        <v>0.2</v>
      </c>
      <c r="I9" s="57">
        <f>G9*H9</f>
        <v>0</v>
      </c>
    </row>
    <row r="10" spans="1:9" ht="12.75">
      <c r="A10" s="8" t="s">
        <v>78</v>
      </c>
      <c r="B10" s="22"/>
      <c r="C10" s="22"/>
      <c r="D10" s="22"/>
      <c r="E10" s="22"/>
      <c r="F10" s="22"/>
      <c r="G10" s="22"/>
      <c r="H10" s="22"/>
      <c r="I10" s="36">
        <f>SUM(I11:I14)</f>
        <v>0</v>
      </c>
    </row>
    <row r="11" spans="1:9" ht="42" customHeight="1">
      <c r="A11" s="2" t="str">
        <f>'grille d''évaluation'!A11</f>
        <v>Il existe un document, mis au point par le service biomédical qui définit pour chaque mission, des objectifs mesurables périodiquement (ex:6 mois, 1 an, 2 ans)</v>
      </c>
      <c r="B11" s="57" t="str">
        <f>IF('grille d''évaluation'!$H11=1,0," ")</f>
        <v> </v>
      </c>
      <c r="C11" s="57" t="str">
        <f>IF('grille d''évaluation'!$H11=2,0.3," ")</f>
        <v> </v>
      </c>
      <c r="D11" s="57" t="str">
        <f>IF('grille d''évaluation'!$H11=3,0.7," ")</f>
        <v> </v>
      </c>
      <c r="E11" s="57" t="str">
        <f>IF('grille d''évaluation'!$H11=4,1," ")</f>
        <v> </v>
      </c>
      <c r="F11" s="57" t="str">
        <f>IF('grille d''évaluation'!$H11=5,"NA"," ")</f>
        <v>NA</v>
      </c>
      <c r="G11" s="57">
        <f>SUM(B11:F11)</f>
        <v>0</v>
      </c>
      <c r="H11" s="57">
        <v>0.5</v>
      </c>
      <c r="I11" s="57">
        <f>G11*H11</f>
        <v>0</v>
      </c>
    </row>
    <row r="12" spans="1:9" ht="25.5">
      <c r="A12" s="2" t="str">
        <f>'grille d''évaluation'!A12</f>
        <v>Il existe un processus permettant l'évaluation et la mise à jour des objectifs</v>
      </c>
      <c r="B12" s="57" t="str">
        <f>IF('grille d''évaluation'!$H12=1,0," ")</f>
        <v> </v>
      </c>
      <c r="C12" s="57" t="str">
        <f>IF('grille d''évaluation'!$H12=2,0.3," ")</f>
        <v> </v>
      </c>
      <c r="D12" s="57" t="str">
        <f>IF('grille d''évaluation'!$H12=3,0.7," ")</f>
        <v> </v>
      </c>
      <c r="E12" s="57" t="str">
        <f>IF('grille d''évaluation'!$H12=4,1," ")</f>
        <v> </v>
      </c>
      <c r="F12" s="57" t="str">
        <f>IF('grille d''évaluation'!$H12=5,"NA"," ")</f>
        <v>NA</v>
      </c>
      <c r="G12" s="57">
        <f>SUM(B12:F12)</f>
        <v>0</v>
      </c>
      <c r="H12" s="57">
        <v>0.2</v>
      </c>
      <c r="I12" s="57">
        <f>G12*H12</f>
        <v>0</v>
      </c>
    </row>
    <row r="13" spans="1:9" ht="12.75">
      <c r="A13" s="2" t="str">
        <f>'grille d''évaluation'!A13</f>
        <v>La mise en œuvre des objectifs est planifiée</v>
      </c>
      <c r="B13" s="57" t="str">
        <f>IF('grille d''évaluation'!$H13=1,0," ")</f>
        <v> </v>
      </c>
      <c r="C13" s="57" t="str">
        <f>IF('grille d''évaluation'!$H13=2,0.3," ")</f>
        <v> </v>
      </c>
      <c r="D13" s="57" t="str">
        <f>IF('grille d''évaluation'!$H13=3,0.7," ")</f>
        <v> </v>
      </c>
      <c r="E13" s="57" t="str">
        <f>IF('grille d''évaluation'!$H13=4,1," ")</f>
        <v> </v>
      </c>
      <c r="F13" s="57" t="str">
        <f>IF('grille d''évaluation'!$H13=5,"NA"," ")</f>
        <v>NA</v>
      </c>
      <c r="G13" s="57">
        <f>SUM(B13:F13)</f>
        <v>0</v>
      </c>
      <c r="H13" s="57">
        <v>0.1</v>
      </c>
      <c r="I13" s="57">
        <f>G13*H13</f>
        <v>0</v>
      </c>
    </row>
    <row r="14" spans="1:9" ht="12.75">
      <c r="A14" s="2" t="str">
        <f>'grille d''évaluation'!A14</f>
        <v>Ce processus est connu et compris du personnel</v>
      </c>
      <c r="B14" s="57" t="str">
        <f>IF('grille d''évaluation'!$H14=1,0," ")</f>
        <v> </v>
      </c>
      <c r="C14" s="57" t="str">
        <f>IF('grille d''évaluation'!$H14=2,0.3," ")</f>
        <v> </v>
      </c>
      <c r="D14" s="57" t="str">
        <f>IF('grille d''évaluation'!$H14=3,0.7," ")</f>
        <v> </v>
      </c>
      <c r="E14" s="57" t="str">
        <f>IF('grille d''évaluation'!$H14=4,1," ")</f>
        <v> </v>
      </c>
      <c r="F14" s="57" t="str">
        <f>IF('grille d''évaluation'!$H14=5,"NA"," ")</f>
        <v>NA</v>
      </c>
      <c r="G14" s="57">
        <f>SUM(B14:F14)</f>
        <v>0</v>
      </c>
      <c r="H14" s="57">
        <v>0.2</v>
      </c>
      <c r="I14" s="57">
        <f>G14*H14</f>
        <v>0</v>
      </c>
    </row>
    <row r="15" spans="1:9" ht="12.75">
      <c r="A15" s="8" t="s">
        <v>79</v>
      </c>
      <c r="B15" s="22"/>
      <c r="C15" s="22"/>
      <c r="D15" s="22"/>
      <c r="E15" s="22"/>
      <c r="F15" s="22"/>
      <c r="G15" s="22"/>
      <c r="H15" s="22"/>
      <c r="I15" s="36">
        <f>SUM(I16:I18)</f>
        <v>0</v>
      </c>
    </row>
    <row r="16" spans="1:9" ht="25.5">
      <c r="A16" s="5" t="str">
        <f>'grille d''évaluation'!A16</f>
        <v>Le bon déroulement des missions, objectifs et processus principaux est régulièrement évalué (1 fois/an minimum)</v>
      </c>
      <c r="B16" s="57" t="str">
        <f>IF('grille d''évaluation'!$H16=1,0," ")</f>
        <v> </v>
      </c>
      <c r="C16" s="57" t="str">
        <f>IF('grille d''évaluation'!$H16=2,0.3," ")</f>
        <v> </v>
      </c>
      <c r="D16" s="57" t="str">
        <f>IF('grille d''évaluation'!$H16=3,0.7," ")</f>
        <v> </v>
      </c>
      <c r="E16" s="57" t="str">
        <f>IF('grille d''évaluation'!$H16=4,1," ")</f>
        <v> </v>
      </c>
      <c r="F16" s="57" t="str">
        <f>IF('grille d''évaluation'!$H16=5,"NA"," ")</f>
        <v>NA</v>
      </c>
      <c r="G16" s="57">
        <f>SUM(B16:F16)</f>
        <v>0</v>
      </c>
      <c r="H16" s="57">
        <v>0.5</v>
      </c>
      <c r="I16" s="57">
        <f>G16*H16</f>
        <v>0</v>
      </c>
    </row>
    <row r="17" spans="1:9" ht="25.5">
      <c r="A17" s="5" t="str">
        <f>'grille d''évaluation'!A17</f>
        <v>Il existe un tableau de bord qui précise l'état d'avancement des missions, objectifs et processus principaux</v>
      </c>
      <c r="B17" s="57" t="str">
        <f>IF('grille d''évaluation'!$H17=1,0," ")</f>
        <v> </v>
      </c>
      <c r="C17" s="57" t="str">
        <f>IF('grille d''évaluation'!$H17=2,0.3," ")</f>
        <v> </v>
      </c>
      <c r="D17" s="57" t="str">
        <f>IF('grille d''évaluation'!$H17=3,0.7," ")</f>
        <v> </v>
      </c>
      <c r="E17" s="57" t="str">
        <f>IF('grille d''évaluation'!$H17=4,1," ")</f>
        <v> </v>
      </c>
      <c r="F17" s="57" t="str">
        <f>IF('grille d''évaluation'!$H17=5,"NA"," ")</f>
        <v>NA</v>
      </c>
      <c r="G17" s="57">
        <f>SUM(B17:F17)</f>
        <v>0</v>
      </c>
      <c r="H17" s="57">
        <v>0.3</v>
      </c>
      <c r="I17" s="57">
        <f>G17*H17</f>
        <v>0</v>
      </c>
    </row>
    <row r="18" spans="1:9" ht="39">
      <c r="A18" s="7" t="str">
        <f>'grille d''évaluation'!A18</f>
        <v>Il existe un processus d'autoévaluation ou d'enquêtes de satisfaction des parties prenantes aux activités du service biomédical</v>
      </c>
      <c r="B18" s="57" t="str">
        <f>IF('grille d''évaluation'!$H18=1,0," ")</f>
        <v> </v>
      </c>
      <c r="C18" s="57" t="str">
        <f>IF('grille d''évaluation'!$H18=2,0.3," ")</f>
        <v> </v>
      </c>
      <c r="D18" s="57" t="str">
        <f>IF('grille d''évaluation'!$H18=3,0.7," ")</f>
        <v> </v>
      </c>
      <c r="E18" s="57" t="str">
        <f>IF('grille d''évaluation'!$H18=4,1," ")</f>
        <v> </v>
      </c>
      <c r="F18" s="57" t="str">
        <f>IF('grille d''évaluation'!$H18=5,"NA"," ")</f>
        <v>NA</v>
      </c>
      <c r="G18" s="57">
        <f>SUM(B18:F18)</f>
        <v>0</v>
      </c>
      <c r="H18" s="57">
        <v>0.2</v>
      </c>
      <c r="I18" s="57">
        <f>G18*H18</f>
        <v>0</v>
      </c>
    </row>
    <row r="19" spans="1:9" ht="12.75">
      <c r="A19" s="8" t="s">
        <v>80</v>
      </c>
      <c r="B19" s="22"/>
      <c r="C19" s="22"/>
      <c r="D19" s="22"/>
      <c r="E19" s="22"/>
      <c r="F19" s="22"/>
      <c r="G19" s="22"/>
      <c r="H19" s="22"/>
      <c r="I19" s="36">
        <f>SUM(I20:I22)</f>
        <v>0</v>
      </c>
    </row>
    <row r="20" spans="1:9" ht="25.5">
      <c r="A20" s="7" t="str">
        <f>'grille d''évaluation'!A20</f>
        <v>Les actions d'amélioration à mener sont régulièrement définies selon les points forts et les points faibles du service biomédical</v>
      </c>
      <c r="B20" s="57" t="str">
        <f>IF('grille d''évaluation'!$H20=1,0," ")</f>
        <v> </v>
      </c>
      <c r="C20" s="57" t="str">
        <f>IF('grille d''évaluation'!$H20=2,0.3," ")</f>
        <v> </v>
      </c>
      <c r="D20" s="57" t="str">
        <f>IF('grille d''évaluation'!$H20=3,0.7," ")</f>
        <v> </v>
      </c>
      <c r="E20" s="57" t="str">
        <f>IF('grille d''évaluation'!$H20=4,1," ")</f>
        <v> </v>
      </c>
      <c r="F20" s="57" t="str">
        <f>IF('grille d''évaluation'!$H20=5,"NA"," ")</f>
        <v>NA</v>
      </c>
      <c r="G20" s="57">
        <f>SUM(B20:F20)</f>
        <v>0</v>
      </c>
      <c r="H20" s="57">
        <v>0.4</v>
      </c>
      <c r="I20" s="57">
        <f>G20*H20</f>
        <v>0</v>
      </c>
    </row>
    <row r="21" spans="1:9" ht="12.75">
      <c r="A21" s="7" t="str">
        <f>'grille d''évaluation'!A21</f>
        <v>Les actions d'amélioration définies sont effectivement réalisées</v>
      </c>
      <c r="B21" s="57" t="str">
        <f>IF('grille d''évaluation'!$H21=1,0," ")</f>
        <v> </v>
      </c>
      <c r="C21" s="57" t="str">
        <f>IF('grille d''évaluation'!$H21=2,0.3," ")</f>
        <v> </v>
      </c>
      <c r="D21" s="57" t="str">
        <f>IF('grille d''évaluation'!$H21=3,0.7," ")</f>
        <v> </v>
      </c>
      <c r="E21" s="57" t="str">
        <f>IF('grille d''évaluation'!$H21=4,1," ")</f>
        <v> </v>
      </c>
      <c r="F21" s="57" t="str">
        <f>IF('grille d''évaluation'!$H21=5,"NA"," ")</f>
        <v>NA</v>
      </c>
      <c r="G21" s="57">
        <f>SUM(B21:F21)</f>
        <v>0</v>
      </c>
      <c r="H21" s="57">
        <v>0.4</v>
      </c>
      <c r="I21" s="57">
        <f>G21*H21</f>
        <v>0</v>
      </c>
    </row>
    <row r="22" spans="1:9" ht="39">
      <c r="A22" s="7" t="str">
        <f>'grille d''évaluation'!A22</f>
        <v>La direction valide les actions d'amélioration du service biomédical qui concernent les instances décisionnelles de l'établissement</v>
      </c>
      <c r="B22" s="57" t="str">
        <f>IF('grille d''évaluation'!$H22=1,0," ")</f>
        <v> </v>
      </c>
      <c r="C22" s="57" t="str">
        <f>IF('grille d''évaluation'!$H22=2,0.3," ")</f>
        <v> </v>
      </c>
      <c r="D22" s="57" t="str">
        <f>IF('grille d''évaluation'!$H22=3,0.7," ")</f>
        <v> </v>
      </c>
      <c r="E22" s="57" t="str">
        <f>IF('grille d''évaluation'!$H22=4,1," ")</f>
        <v> </v>
      </c>
      <c r="F22" s="57" t="str">
        <f>IF('grille d''évaluation'!$H22=5,"NA"," ")</f>
        <v>NA</v>
      </c>
      <c r="G22" s="57">
        <f>SUM(B22:F22)</f>
        <v>0</v>
      </c>
      <c r="H22" s="57">
        <v>0.2</v>
      </c>
      <c r="I22" s="57">
        <f>G22*H22</f>
        <v>0</v>
      </c>
    </row>
    <row r="23" spans="1:9" ht="12.75">
      <c r="A23" s="8" t="s">
        <v>89</v>
      </c>
      <c r="B23" s="24"/>
      <c r="C23" s="24"/>
      <c r="D23" s="24"/>
      <c r="E23" s="24"/>
      <c r="F23" s="24"/>
      <c r="G23" s="24"/>
      <c r="H23" s="25"/>
      <c r="I23" s="36">
        <f>SUM(I24:I28)</f>
        <v>0</v>
      </c>
    </row>
    <row r="24" spans="1:9" ht="39">
      <c r="A24" s="7" t="str">
        <f>'grille d''évaluation'!A24</f>
        <v>Les relations clients/fournisseurs du service biomédical sont clairement définies (par l'intermédiaire de contrat de service, convention ou autre…)</v>
      </c>
      <c r="B24" s="57" t="str">
        <f>IF('grille d''évaluation'!$H24=1,0," ")</f>
        <v> </v>
      </c>
      <c r="C24" s="57" t="str">
        <f>IF('grille d''évaluation'!$H24=2,0.3," ")</f>
        <v> </v>
      </c>
      <c r="D24" s="57" t="str">
        <f>IF('grille d''évaluation'!$H24=3,0.7," ")</f>
        <v> </v>
      </c>
      <c r="E24" s="57" t="str">
        <f>IF('grille d''évaluation'!$H24=4,1," ")</f>
        <v> </v>
      </c>
      <c r="F24" s="57" t="str">
        <f>IF('grille d''évaluation'!$H24=5,"NA"," ")</f>
        <v>NA</v>
      </c>
      <c r="G24" s="57">
        <f>SUM(B24:F24)</f>
        <v>0</v>
      </c>
      <c r="H24" s="57">
        <v>0.3</v>
      </c>
      <c r="I24" s="57">
        <f>G24*H24</f>
        <v>0</v>
      </c>
    </row>
    <row r="25" spans="1:9" ht="25.5">
      <c r="A25" s="7" t="str">
        <f>'grille d''évaluation'!A25</f>
        <v>Les processus critiques intervenant dans ces relations sont identifiés</v>
      </c>
      <c r="B25" s="57" t="str">
        <f>IF('grille d''évaluation'!$H25=1,0," ")</f>
        <v> </v>
      </c>
      <c r="C25" s="57" t="str">
        <f>IF('grille d''évaluation'!$H25=2,0.3," ")</f>
        <v> </v>
      </c>
      <c r="D25" s="57" t="str">
        <f>IF('grille d''évaluation'!$H25=3,0.7," ")</f>
        <v> </v>
      </c>
      <c r="E25" s="57" t="str">
        <f>IF('grille d''évaluation'!$H25=4,1," ")</f>
        <v> </v>
      </c>
      <c r="F25" s="57" t="str">
        <f>IF('grille d''évaluation'!$H25=5,"NA"," ")</f>
        <v>NA</v>
      </c>
      <c r="G25" s="57">
        <f>SUM(B25:F25)</f>
        <v>0</v>
      </c>
      <c r="H25" s="57">
        <v>0.2</v>
      </c>
      <c r="I25" s="57">
        <f>G25*H25</f>
        <v>0</v>
      </c>
    </row>
    <row r="26" spans="1:9" ht="25.5">
      <c r="A26" s="9" t="str">
        <f>'grille d''évaluation'!A26</f>
        <v>Il existe des procédures pour chacun des processus critiques identifiés</v>
      </c>
      <c r="B26" s="57" t="str">
        <f>IF('grille d''évaluation'!$H26=1,0," ")</f>
        <v> </v>
      </c>
      <c r="C26" s="57" t="str">
        <f>IF('grille d''évaluation'!$H26=2,0.3," ")</f>
        <v> </v>
      </c>
      <c r="D26" s="57" t="str">
        <f>IF('grille d''évaluation'!$H26=3,0.7," ")</f>
        <v> </v>
      </c>
      <c r="E26" s="57" t="str">
        <f>IF('grille d''évaluation'!$H26=4,1," ")</f>
        <v> </v>
      </c>
      <c r="F26" s="57" t="str">
        <f>IF('grille d''évaluation'!$H26=5,"NA"," ")</f>
        <v>NA</v>
      </c>
      <c r="G26" s="57">
        <f>SUM(B26:F26)</f>
        <v>0</v>
      </c>
      <c r="H26" s="57">
        <v>0.2</v>
      </c>
      <c r="I26" s="57">
        <f>G26*H26</f>
        <v>0</v>
      </c>
    </row>
    <row r="27" spans="1:9" ht="25.5">
      <c r="A27" s="7" t="str">
        <f>'grille d''évaluation'!A27</f>
        <v>Des indicateurs de satisfaction ont été définis en commun avec chacun des partenaires</v>
      </c>
      <c r="B27" s="57" t="str">
        <f>IF('grille d''évaluation'!$H27=1,0," ")</f>
        <v> </v>
      </c>
      <c r="C27" s="57" t="str">
        <f>IF('grille d''évaluation'!$H27=2,0.3," ")</f>
        <v> </v>
      </c>
      <c r="D27" s="57" t="str">
        <f>IF('grille d''évaluation'!$H27=3,0.7," ")</f>
        <v> </v>
      </c>
      <c r="E27" s="57" t="str">
        <f>IF('grille d''évaluation'!$H27=4,1," ")</f>
        <v> </v>
      </c>
      <c r="F27" s="57" t="str">
        <f>IF('grille d''évaluation'!$H27=5,"NA"," ")</f>
        <v>NA</v>
      </c>
      <c r="G27" s="57">
        <f>SUM(B27:F27)</f>
        <v>0</v>
      </c>
      <c r="H27" s="57">
        <v>0.1</v>
      </c>
      <c r="I27" s="57">
        <f>G27*H27</f>
        <v>0</v>
      </c>
    </row>
    <row r="28" spans="1:9" ht="25.5">
      <c r="A28" s="7" t="str">
        <f>'grille d''évaluation'!A28</f>
        <v>La direction et le personnel des différentes parties prenantes sont informés des modes de relation mis en place</v>
      </c>
      <c r="B28" s="57" t="str">
        <f>IF('grille d''évaluation'!$H28=1,0," ")</f>
        <v> </v>
      </c>
      <c r="C28" s="57" t="str">
        <f>IF('grille d''évaluation'!$H28=2,0.3," ")</f>
        <v> </v>
      </c>
      <c r="D28" s="57" t="str">
        <f>IF('grille d''évaluation'!$H28=3,0.7," ")</f>
        <v> </v>
      </c>
      <c r="E28" s="57" t="str">
        <f>IF('grille d''évaluation'!$H28=4,1," ")</f>
        <v> </v>
      </c>
      <c r="F28" s="57" t="str">
        <f>IF('grille d''évaluation'!$H28=5,"NA"," ")</f>
        <v>NA</v>
      </c>
      <c r="G28" s="57">
        <f>SUM(B28:F28)</f>
        <v>0</v>
      </c>
      <c r="H28" s="57">
        <v>0.2</v>
      </c>
      <c r="I28" s="57">
        <f>G28*H28</f>
        <v>0</v>
      </c>
    </row>
    <row r="29" spans="1:9" ht="12.75">
      <c r="A29" s="8" t="s">
        <v>90</v>
      </c>
      <c r="B29" s="22"/>
      <c r="C29" s="22"/>
      <c r="D29" s="22"/>
      <c r="E29" s="22"/>
      <c r="F29" s="22"/>
      <c r="G29" s="22"/>
      <c r="H29" s="22"/>
      <c r="I29" s="36">
        <f>SUM(I30:I34)</f>
        <v>0</v>
      </c>
    </row>
    <row r="30" spans="1:9" ht="51.75">
      <c r="A30" s="7" t="str">
        <f>'grille d''évaluation'!A30</f>
        <v>Le service biomédical a pris connaissance des risques spécifiques par rapport aux équipements qu'il a en charge (ex: notamment dans les fiches de poste du document unique de l'établissement)</v>
      </c>
      <c r="B30" s="57" t="str">
        <f>IF('grille d''évaluation'!$H30=1,0," ")</f>
        <v> </v>
      </c>
      <c r="C30" s="57" t="str">
        <f>IF('grille d''évaluation'!$H30=2,0.3," ")</f>
        <v> </v>
      </c>
      <c r="D30" s="57" t="str">
        <f>IF('grille d''évaluation'!$H30=3,0.7," ")</f>
        <v> </v>
      </c>
      <c r="E30" s="57" t="str">
        <f>IF('grille d''évaluation'!$H30=4,1," ")</f>
        <v> </v>
      </c>
      <c r="F30" s="57" t="str">
        <f>IF('grille d''évaluation'!$H30=5,"NA"," ")</f>
        <v>NA</v>
      </c>
      <c r="G30" s="57">
        <f>SUM(B30:F30)</f>
        <v>0</v>
      </c>
      <c r="H30" s="57">
        <v>0.2</v>
      </c>
      <c r="I30" s="57">
        <f>G30*H30</f>
        <v>0</v>
      </c>
    </row>
    <row r="31" spans="1:9" ht="25.5">
      <c r="A31" s="2" t="str">
        <f>'grille d''évaluation'!A31</f>
        <v>Un document de déclaration des risques existe et est connu du personnel</v>
      </c>
      <c r="B31" s="57" t="str">
        <f>IF('grille d''évaluation'!$H31=1,0," ")</f>
        <v> </v>
      </c>
      <c r="C31" s="57" t="str">
        <f>IF('grille d''évaluation'!$H31=2,0.3," ")</f>
        <v> </v>
      </c>
      <c r="D31" s="57" t="str">
        <f>IF('grille d''évaluation'!$H31=3,0.7," ")</f>
        <v> </v>
      </c>
      <c r="E31" s="57" t="str">
        <f>IF('grille d''évaluation'!$H31=4,1," ")</f>
        <v> </v>
      </c>
      <c r="F31" s="57" t="str">
        <f>IF('grille d''évaluation'!$H31=5,"NA"," ")</f>
        <v>NA</v>
      </c>
      <c r="G31" s="57">
        <f>SUM(B31:F31)</f>
        <v>0</v>
      </c>
      <c r="H31" s="57">
        <v>0.2</v>
      </c>
      <c r="I31" s="57">
        <f>G31*H31</f>
        <v>0</v>
      </c>
    </row>
    <row r="32" spans="1:9" ht="25.5">
      <c r="A32" s="7" t="str">
        <f>'grille d''évaluation'!A32</f>
        <v>Les déclarations de matériovigilance prise en charge par le service biomédical sont recensées</v>
      </c>
      <c r="B32" s="57" t="str">
        <f>IF('grille d''évaluation'!$H32=1,0," ")</f>
        <v> </v>
      </c>
      <c r="C32" s="57" t="str">
        <f>IF('grille d''évaluation'!$H32=2,0.3," ")</f>
        <v> </v>
      </c>
      <c r="D32" s="57" t="str">
        <f>IF('grille d''évaluation'!$H32=3,0.7," ")</f>
        <v> </v>
      </c>
      <c r="E32" s="57" t="str">
        <f>IF('grille d''évaluation'!$H32=4,1," ")</f>
        <v> </v>
      </c>
      <c r="F32" s="57" t="str">
        <f>IF('grille d''évaluation'!$H32=5,"NA"," ")</f>
        <v>NA</v>
      </c>
      <c r="G32" s="57">
        <f>SUM(B32:F32)</f>
        <v>0</v>
      </c>
      <c r="H32" s="57">
        <v>0.2</v>
      </c>
      <c r="I32" s="57">
        <f>G32*H32</f>
        <v>0</v>
      </c>
    </row>
    <row r="33" spans="1:9" ht="25.5">
      <c r="A33" s="7" t="str">
        <f>'grille d''évaluation'!A33</f>
        <v>Le personnel utilisateur est sensibilisé aux risques et à la sécurité liés à l'utilisation des dispositifs médicaux</v>
      </c>
      <c r="B33" s="57" t="str">
        <f>IF('grille d''évaluation'!$H33=1,0," ")</f>
        <v> </v>
      </c>
      <c r="C33" s="57" t="str">
        <f>IF('grille d''évaluation'!$H33=2,0.3," ")</f>
        <v> </v>
      </c>
      <c r="D33" s="57" t="str">
        <f>IF('grille d''évaluation'!$H33=3,0.7," ")</f>
        <v> </v>
      </c>
      <c r="E33" s="57" t="str">
        <f>IF('grille d''évaluation'!$H33=4,1," ")</f>
        <v> </v>
      </c>
      <c r="F33" s="57" t="str">
        <f>IF('grille d''évaluation'!$H33=5,"NA"," ")</f>
        <v>NA</v>
      </c>
      <c r="G33" s="57">
        <f>SUM(B33:F33)</f>
        <v>0</v>
      </c>
      <c r="H33" s="57">
        <v>0.2</v>
      </c>
      <c r="I33" s="57">
        <f>G33*H33</f>
        <v>0</v>
      </c>
    </row>
    <row r="34" spans="1:9" ht="39">
      <c r="A34" s="7" t="str">
        <f>'grille d''évaluation'!A34</f>
        <v>Le service biomédical organise de facon optimale la formation du personnel utilisateur sur les dispositfs médicaux (ex : démultiplication de la formation entre utilisateur)</v>
      </c>
      <c r="B34" s="57" t="str">
        <f>IF('grille d''évaluation'!$H34=1,0," ")</f>
        <v> </v>
      </c>
      <c r="C34" s="57" t="str">
        <f>IF('grille d''évaluation'!$H34=2,0.3," ")</f>
        <v> </v>
      </c>
      <c r="D34" s="57" t="str">
        <f>IF('grille d''évaluation'!$H34=3,0.7," ")</f>
        <v> </v>
      </c>
      <c r="E34" s="57" t="str">
        <f>IF('grille d''évaluation'!$H34=4,1," ")</f>
        <v> </v>
      </c>
      <c r="F34" s="57" t="str">
        <f>IF('grille d''évaluation'!$H34=5,"NA"," ")</f>
        <v>NA</v>
      </c>
      <c r="G34" s="57">
        <f>SUM(B34:F34)</f>
        <v>0</v>
      </c>
      <c r="H34" s="57">
        <v>0.2</v>
      </c>
      <c r="I34" s="57">
        <f>G34*H34</f>
        <v>0</v>
      </c>
    </row>
    <row r="35" spans="1:9" ht="12.75">
      <c r="A35" s="8" t="s">
        <v>91</v>
      </c>
      <c r="B35" s="24"/>
      <c r="C35" s="24"/>
      <c r="D35" s="24"/>
      <c r="E35" s="24"/>
      <c r="F35" s="24"/>
      <c r="G35" s="24"/>
      <c r="H35" s="25"/>
      <c r="I35" s="42">
        <f>SUM(I36:I44)</f>
        <v>0</v>
      </c>
    </row>
    <row r="36" spans="1:9" ht="25.5">
      <c r="A36" s="9" t="str">
        <f>'grille d''évaluation'!A36</f>
        <v>Il existe un document écrit qui définit la politique qualité du service biomédical</v>
      </c>
      <c r="B36" s="57" t="str">
        <f>IF('grille d''évaluation'!$H36=1,0," ")</f>
        <v> </v>
      </c>
      <c r="C36" s="57" t="str">
        <f>IF('grille d''évaluation'!$H36=2,0.3," ")</f>
        <v> </v>
      </c>
      <c r="D36" s="57" t="str">
        <f>IF('grille d''évaluation'!$H36=3,0.7," ")</f>
        <v> </v>
      </c>
      <c r="E36" s="57" t="str">
        <f>IF('grille d''évaluation'!$H36=4,1," ")</f>
        <v> </v>
      </c>
      <c r="F36" s="57" t="str">
        <f>IF('grille d''évaluation'!$H36=5,"NA"," ")</f>
        <v>NA</v>
      </c>
      <c r="G36" s="57">
        <f aca="true" t="shared" si="0" ref="G36:G44">SUM(B36:F36)</f>
        <v>0</v>
      </c>
      <c r="H36" s="57">
        <v>0.2</v>
      </c>
      <c r="I36" s="57">
        <f aca="true" t="shared" si="1" ref="I36:I44">G36*H36</f>
        <v>0</v>
      </c>
    </row>
    <row r="37" spans="1:9" ht="25.5">
      <c r="A37" s="9" t="str">
        <f>'grille d''évaluation'!A37</f>
        <v>Ce document précise l'organisation mise en œuvre pour atteindre les objectifs qualité</v>
      </c>
      <c r="B37" s="57" t="str">
        <f>IF('grille d''évaluation'!$H37=1,0," ")</f>
        <v> </v>
      </c>
      <c r="C37" s="57" t="str">
        <f>IF('grille d''évaluation'!$H37=2,0.3," ")</f>
        <v> </v>
      </c>
      <c r="D37" s="57" t="str">
        <f>IF('grille d''évaluation'!$H37=3,0.7," ")</f>
        <v> </v>
      </c>
      <c r="E37" s="57" t="str">
        <f>IF('grille d''évaluation'!$H37=4,1," ")</f>
        <v> </v>
      </c>
      <c r="F37" s="57" t="str">
        <f>IF('grille d''évaluation'!$H37=5,"NA"," ")</f>
        <v>NA</v>
      </c>
      <c r="G37" s="57">
        <f t="shared" si="0"/>
        <v>0</v>
      </c>
      <c r="H37" s="57">
        <v>0.1</v>
      </c>
      <c r="I37" s="57">
        <f t="shared" si="1"/>
        <v>0</v>
      </c>
    </row>
    <row r="38" spans="1:9" ht="25.5">
      <c r="A38" s="9" t="str">
        <f>'grille d''évaluation'!A38</f>
        <v>La politique et la démarche qualité sont connues et comprises du personnel biomédical</v>
      </c>
      <c r="B38" s="57" t="str">
        <f>IF('grille d''évaluation'!$H38=1,0," ")</f>
        <v> </v>
      </c>
      <c r="C38" s="57" t="str">
        <f>IF('grille d''évaluation'!$H38=2,0.3," ")</f>
        <v> </v>
      </c>
      <c r="D38" s="57" t="str">
        <f>IF('grille d''évaluation'!$H38=3,0.7," ")</f>
        <v> </v>
      </c>
      <c r="E38" s="57" t="str">
        <f>IF('grille d''évaluation'!$H38=4,1," ")</f>
        <v> </v>
      </c>
      <c r="F38" s="57" t="str">
        <f>IF('grille d''évaluation'!$H38=5,"NA"," ")</f>
        <v>NA</v>
      </c>
      <c r="G38" s="57">
        <f t="shared" si="0"/>
        <v>0</v>
      </c>
      <c r="H38" s="57">
        <v>0.2</v>
      </c>
      <c r="I38" s="57">
        <f t="shared" si="1"/>
        <v>0</v>
      </c>
    </row>
    <row r="39" spans="1:9" ht="25.5">
      <c r="A39" s="9" t="str">
        <f>'grille d''évaluation'!A39</f>
        <v>Un responsable qualité est nommé et sa fiche de poste précise ses responsabilités</v>
      </c>
      <c r="B39" s="57" t="str">
        <f>IF('grille d''évaluation'!$H39=1,0," ")</f>
        <v> </v>
      </c>
      <c r="C39" s="57" t="str">
        <f>IF('grille d''évaluation'!$H39=2,0.3," ")</f>
        <v> </v>
      </c>
      <c r="D39" s="57" t="str">
        <f>IF('grille d''évaluation'!$H39=3,0.7," ")</f>
        <v> </v>
      </c>
      <c r="E39" s="57" t="str">
        <f>IF('grille d''évaluation'!$H39=4,1," ")</f>
        <v> </v>
      </c>
      <c r="F39" s="57" t="str">
        <f>IF('grille d''évaluation'!$H39=5,"NA"," ")</f>
        <v>NA</v>
      </c>
      <c r="G39" s="57">
        <f t="shared" si="0"/>
        <v>0</v>
      </c>
      <c r="H39" s="57">
        <v>0.1</v>
      </c>
      <c r="I39" s="57">
        <f t="shared" si="1"/>
        <v>0</v>
      </c>
    </row>
    <row r="40" spans="1:9" ht="25.5">
      <c r="A40" s="9" t="str">
        <f>'grille d''évaluation'!A40</f>
        <v>Il existe un document écrit définissant les missions et les responsabilités du personnel en matière qualité</v>
      </c>
      <c r="B40" s="57" t="str">
        <f>IF('grille d''évaluation'!$H40=1,0," ")</f>
        <v> </v>
      </c>
      <c r="C40" s="57" t="str">
        <f>IF('grille d''évaluation'!$H40=2,0.3," ")</f>
        <v> </v>
      </c>
      <c r="D40" s="57" t="str">
        <f>IF('grille d''évaluation'!$H40=3,0.7," ")</f>
        <v> </v>
      </c>
      <c r="E40" s="57" t="str">
        <f>IF('grille d''évaluation'!$H40=4,1," ")</f>
        <v> </v>
      </c>
      <c r="F40" s="57" t="str">
        <f>IF('grille d''évaluation'!$H40=5,"NA"," ")</f>
        <v>NA</v>
      </c>
      <c r="G40" s="57">
        <f t="shared" si="0"/>
        <v>0</v>
      </c>
      <c r="H40" s="57">
        <v>0.1</v>
      </c>
      <c r="I40" s="57">
        <f t="shared" si="1"/>
        <v>0</v>
      </c>
    </row>
    <row r="41" spans="1:9" ht="25.5">
      <c r="A41" s="9" t="str">
        <f>'grille d''évaluation'!A41</f>
        <v>Des revues du système qualité sont réalisées avec la direction, planifiées et enregistrées</v>
      </c>
      <c r="B41" s="57" t="str">
        <f>IF('grille d''évaluation'!$H41=1,0," ")</f>
        <v> </v>
      </c>
      <c r="C41" s="57" t="str">
        <f>IF('grille d''évaluation'!$H41=2,0.3," ")</f>
        <v> </v>
      </c>
      <c r="D41" s="57" t="str">
        <f>IF('grille d''évaluation'!$H41=3,0.7," ")</f>
        <v> </v>
      </c>
      <c r="E41" s="57" t="str">
        <f>IF('grille d''évaluation'!$H41=4,1," ")</f>
        <v> </v>
      </c>
      <c r="F41" s="57" t="str">
        <f>IF('grille d''évaluation'!$H41=5,"NA"," ")</f>
        <v>NA</v>
      </c>
      <c r="G41" s="57">
        <f t="shared" si="0"/>
        <v>0</v>
      </c>
      <c r="H41" s="57">
        <v>0.1</v>
      </c>
      <c r="I41" s="57">
        <f t="shared" si="1"/>
        <v>0</v>
      </c>
    </row>
    <row r="42" spans="1:9" ht="25.5">
      <c r="A42" s="9" t="str">
        <f>'grille d''évaluation'!A42</f>
        <v>Le plan qualité est régulièrement réévalué sur la base de l'évaluation de la politique et du système qualité</v>
      </c>
      <c r="B42" s="57" t="str">
        <f>IF('grille d''évaluation'!$H42=1,0," ")</f>
        <v> </v>
      </c>
      <c r="C42" s="57" t="str">
        <f>IF('grille d''évaluation'!$H42=2,0.3," ")</f>
        <v> </v>
      </c>
      <c r="D42" s="57" t="str">
        <f>IF('grille d''évaluation'!$H42=3,0.7," ")</f>
        <v> </v>
      </c>
      <c r="E42" s="57" t="str">
        <f>IF('grille d''évaluation'!$H42=4,1," ")</f>
        <v> </v>
      </c>
      <c r="F42" s="57" t="str">
        <f>IF('grille d''évaluation'!$H42=5,"NA"," ")</f>
        <v>NA</v>
      </c>
      <c r="G42" s="57">
        <f t="shared" si="0"/>
        <v>0</v>
      </c>
      <c r="H42" s="57">
        <v>0.1</v>
      </c>
      <c r="I42" s="57">
        <f t="shared" si="1"/>
        <v>0</v>
      </c>
    </row>
    <row r="43" spans="1:9" ht="12.75">
      <c r="A43" s="9" t="str">
        <f>'grille d''évaluation'!A43</f>
        <v>Des autoévaluations sont réalisées et enregistrées </v>
      </c>
      <c r="B43" s="57" t="str">
        <f>IF('grille d''évaluation'!$H43=1,0," ")</f>
        <v> </v>
      </c>
      <c r="C43" s="57" t="str">
        <f>IF('grille d''évaluation'!$H43=2,0.3," ")</f>
        <v> </v>
      </c>
      <c r="D43" s="57" t="str">
        <f>IF('grille d''évaluation'!$H43=3,0.7," ")</f>
        <v> </v>
      </c>
      <c r="E43" s="57" t="str">
        <f>IF('grille d''évaluation'!$H43=4,1," ")</f>
        <v> </v>
      </c>
      <c r="F43" s="57" t="str">
        <f>IF('grille d''évaluation'!$H43=5,"NA"," ")</f>
        <v>NA</v>
      </c>
      <c r="G43" s="57">
        <f t="shared" si="0"/>
        <v>0</v>
      </c>
      <c r="H43" s="57">
        <v>0.05</v>
      </c>
      <c r="I43" s="57">
        <f t="shared" si="1"/>
        <v>0</v>
      </c>
    </row>
    <row r="44" spans="1:9" ht="12.75">
      <c r="A44" s="9" t="str">
        <f>'grille d''évaluation'!A44</f>
        <v>Des audits internes sont réalisés et enregistrés</v>
      </c>
      <c r="B44" s="57" t="str">
        <f>IF('grille d''évaluation'!$H44=1,0," ")</f>
        <v> </v>
      </c>
      <c r="C44" s="57" t="str">
        <f>IF('grille d''évaluation'!$H44=2,0.3," ")</f>
        <v> </v>
      </c>
      <c r="D44" s="57" t="str">
        <f>IF('grille d''évaluation'!$H44=3,0.7," ")</f>
        <v> </v>
      </c>
      <c r="E44" s="57" t="str">
        <f>IF('grille d''évaluation'!$H44=4,1," ")</f>
        <v> </v>
      </c>
      <c r="F44" s="57" t="str">
        <f>IF('grille d''évaluation'!$H44=5,"NA"," ")</f>
        <v>NA</v>
      </c>
      <c r="G44" s="57">
        <f t="shared" si="0"/>
        <v>0</v>
      </c>
      <c r="H44" s="57">
        <v>0.05</v>
      </c>
      <c r="I44" s="57">
        <f t="shared" si="1"/>
        <v>0</v>
      </c>
    </row>
    <row r="45" spans="1:9" ht="12.75">
      <c r="A45" s="8" t="s">
        <v>99</v>
      </c>
      <c r="B45" s="24"/>
      <c r="C45" s="24"/>
      <c r="D45" s="24"/>
      <c r="E45" s="24"/>
      <c r="F45" s="24"/>
      <c r="G45" s="24"/>
      <c r="H45" s="25"/>
      <c r="I45" s="36">
        <f>SUM(I46:I48)</f>
        <v>0</v>
      </c>
    </row>
    <row r="46" spans="1:9" ht="25.5">
      <c r="A46" s="9" t="str">
        <f>'grille d''évaluation'!A46</f>
        <v>Il existe un système documentaire qualité (manuel qualité, procédures, modes opératoires, plan qualité…)</v>
      </c>
      <c r="B46" s="57" t="str">
        <f>IF('grille d''évaluation'!$H46=1,0," ")</f>
        <v> </v>
      </c>
      <c r="C46" s="57" t="str">
        <f>IF('grille d''évaluation'!$H46=2,0.3," ")</f>
        <v> </v>
      </c>
      <c r="D46" s="57" t="str">
        <f>IF('grille d''évaluation'!$H46=3,0.7," ")</f>
        <v> </v>
      </c>
      <c r="E46" s="57" t="str">
        <f>IF('grille d''évaluation'!$H46=4,1," ")</f>
        <v> </v>
      </c>
      <c r="F46" s="57" t="str">
        <f>IF('grille d''évaluation'!$H46=5,"NA"," ")</f>
        <v>NA</v>
      </c>
      <c r="G46" s="57">
        <f>SUM(B46:F46)</f>
        <v>0</v>
      </c>
      <c r="H46" s="57">
        <v>0.5</v>
      </c>
      <c r="I46" s="57">
        <f>G46*H46</f>
        <v>0</v>
      </c>
    </row>
    <row r="47" spans="1:9" ht="25.5">
      <c r="A47" s="9" t="str">
        <f>'grille d''évaluation'!A47</f>
        <v>Il existe une procédure de gestion du système documentaire qualité</v>
      </c>
      <c r="B47" s="57" t="str">
        <f>IF('grille d''évaluation'!$H47=1,0," ")</f>
        <v> </v>
      </c>
      <c r="C47" s="57" t="str">
        <f>IF('grille d''évaluation'!$H47=2,0.3," ")</f>
        <v> </v>
      </c>
      <c r="D47" s="57" t="str">
        <f>IF('grille d''évaluation'!$H47=3,0.7," ")</f>
        <v> </v>
      </c>
      <c r="E47" s="57" t="str">
        <f>IF('grille d''évaluation'!$H47=4,1," ")</f>
        <v> </v>
      </c>
      <c r="F47" s="57" t="str">
        <f>IF('grille d''évaluation'!$H47=5,"NA"," ")</f>
        <v>NA</v>
      </c>
      <c r="G47" s="57">
        <f>SUM(B47:F47)</f>
        <v>0</v>
      </c>
      <c r="H47" s="57">
        <v>0.2</v>
      </c>
      <c r="I47" s="57">
        <f>G47*H47</f>
        <v>0</v>
      </c>
    </row>
    <row r="48" spans="1:9" ht="25.5">
      <c r="A48" s="7" t="str">
        <f>'grille d''évaluation'!A48</f>
        <v>Les documents qualité sont mis à jour et accessibles par le personnel biomédical</v>
      </c>
      <c r="B48" s="57" t="str">
        <f>IF('grille d''évaluation'!$H48=1,0," ")</f>
        <v> </v>
      </c>
      <c r="C48" s="57" t="str">
        <f>IF('grille d''évaluation'!$H48=2,0.3," ")</f>
        <v> </v>
      </c>
      <c r="D48" s="57" t="str">
        <f>IF('grille d''évaluation'!$H48=3,0.7," ")</f>
        <v> </v>
      </c>
      <c r="E48" s="57" t="str">
        <f>IF('grille d''évaluation'!$H48=4,1," ")</f>
        <v> </v>
      </c>
      <c r="F48" s="57" t="str">
        <f>IF('grille d''évaluation'!$H48=5,"NA"," ")</f>
        <v>NA</v>
      </c>
      <c r="G48" s="57">
        <f>SUM(B48:F48)</f>
        <v>0</v>
      </c>
      <c r="H48" s="57">
        <v>0.3</v>
      </c>
      <c r="I48" s="57">
        <f>G48*H48</f>
        <v>0</v>
      </c>
    </row>
    <row r="49" spans="1:9" ht="12.75">
      <c r="A49" s="11" t="s">
        <v>92</v>
      </c>
      <c r="B49" s="24"/>
      <c r="C49" s="24"/>
      <c r="D49" s="24"/>
      <c r="E49" s="24"/>
      <c r="F49" s="24"/>
      <c r="G49" s="24"/>
      <c r="H49" s="25"/>
      <c r="I49" s="36">
        <f>SUM(I50:I53)</f>
        <v>0</v>
      </c>
    </row>
    <row r="50" spans="1:9" ht="25.5">
      <c r="A50" s="7" t="str">
        <f>'grille d''évaluation'!A50</f>
        <v>Il existe une définition des fonctions de chaque catégorie de personnel du service biomédical</v>
      </c>
      <c r="B50" s="57" t="str">
        <f>IF('grille d''évaluation'!$H50=1,0," ")</f>
        <v> </v>
      </c>
      <c r="C50" s="57" t="str">
        <f>IF('grille d''évaluation'!$H50=2,0.3," ")</f>
        <v> </v>
      </c>
      <c r="D50" s="57" t="str">
        <f>IF('grille d''évaluation'!$H50=3,0.7," ")</f>
        <v> </v>
      </c>
      <c r="E50" s="57" t="str">
        <f>IF('grille d''évaluation'!$H50=4,1," ")</f>
        <v> </v>
      </c>
      <c r="F50" s="57" t="str">
        <f>IF('grille d''évaluation'!$H50=5,"NA"," ")</f>
        <v>NA</v>
      </c>
      <c r="G50" s="57">
        <f>SUM(B50:F50)</f>
        <v>0</v>
      </c>
      <c r="H50" s="57">
        <v>0.2</v>
      </c>
      <c r="I50" s="57">
        <f>G50*H50</f>
        <v>0</v>
      </c>
    </row>
    <row r="51" spans="1:9" ht="12.75">
      <c r="A51" s="7" t="str">
        <f>'grille d''évaluation'!A51</f>
        <v>Le personnel biomédical a pris connaissance de ses fonctions</v>
      </c>
      <c r="B51" s="57" t="str">
        <f>IF('grille d''évaluation'!$H51=1,0," ")</f>
        <v> </v>
      </c>
      <c r="C51" s="57" t="str">
        <f>IF('grille d''évaluation'!$H51=2,0.3," ")</f>
        <v> </v>
      </c>
      <c r="D51" s="57" t="str">
        <f>IF('grille d''évaluation'!$H51=3,0.7," ")</f>
        <v> </v>
      </c>
      <c r="E51" s="57" t="str">
        <f>IF('grille d''évaluation'!$H51=4,1," ")</f>
        <v> </v>
      </c>
      <c r="F51" s="57" t="str">
        <f>IF('grille d''évaluation'!$H51=5,"NA"," ")</f>
        <v>NA</v>
      </c>
      <c r="G51" s="57">
        <f>SUM(B51:F51)</f>
        <v>0</v>
      </c>
      <c r="H51" s="57">
        <v>0.3</v>
      </c>
      <c r="I51" s="57">
        <f>G51*H51</f>
        <v>0</v>
      </c>
    </row>
    <row r="52" spans="1:9" ht="12.75">
      <c r="A52" s="7" t="str">
        <f>'grille d''évaluation'!A52</f>
        <v>Il existe une organisation des horaires et des gardes</v>
      </c>
      <c r="B52" s="57" t="str">
        <f>IF('grille d''évaluation'!$H52=1,0," ")</f>
        <v> </v>
      </c>
      <c r="C52" s="57" t="str">
        <f>IF('grille d''évaluation'!$H52=2,0.3," ")</f>
        <v> </v>
      </c>
      <c r="D52" s="57" t="str">
        <f>IF('grille d''évaluation'!$H52=3,0.7," ")</f>
        <v> </v>
      </c>
      <c r="E52" s="57" t="str">
        <f>IF('grille d''évaluation'!$H52=4,1," ")</f>
        <v> </v>
      </c>
      <c r="F52" s="57" t="str">
        <f>IF('grille d''évaluation'!$H52=5,"NA"," ")</f>
        <v>NA</v>
      </c>
      <c r="G52" s="57">
        <f>SUM(B52:F52)</f>
        <v>0</v>
      </c>
      <c r="H52" s="57">
        <v>0.2</v>
      </c>
      <c r="I52" s="57">
        <f>G52*H52</f>
        <v>0</v>
      </c>
    </row>
    <row r="53" spans="1:9" ht="25.5">
      <c r="A53" s="7" t="str">
        <f>'grille d''évaluation'!A53</f>
        <v>Le personnel connaît ses responsabilités par rapport aux horaires, gardes et obligations de disponibilité</v>
      </c>
      <c r="B53" s="57" t="str">
        <f>IF('grille d''évaluation'!$H53=1,0," ")</f>
        <v> </v>
      </c>
      <c r="C53" s="57" t="str">
        <f>IF('grille d''évaluation'!$H53=2,0.3," ")</f>
        <v> </v>
      </c>
      <c r="D53" s="57" t="str">
        <f>IF('grille d''évaluation'!$H53=3,0.7," ")</f>
        <v> </v>
      </c>
      <c r="E53" s="57" t="str">
        <f>IF('grille d''évaluation'!$H53=4,1," ")</f>
        <v> </v>
      </c>
      <c r="F53" s="57" t="str">
        <f>IF('grille d''évaluation'!$H53=5,"NA"," ")</f>
        <v>NA</v>
      </c>
      <c r="G53" s="57">
        <f>SUM(B53:F53)</f>
        <v>0</v>
      </c>
      <c r="H53" s="57">
        <v>0.3</v>
      </c>
      <c r="I53" s="57">
        <f>G53*H53</f>
        <v>0</v>
      </c>
    </row>
    <row r="54" spans="1:9" ht="12.75">
      <c r="A54" s="11" t="s">
        <v>21</v>
      </c>
      <c r="B54" s="24"/>
      <c r="C54" s="24"/>
      <c r="D54" s="24"/>
      <c r="E54" s="24"/>
      <c r="F54" s="24"/>
      <c r="G54" s="24"/>
      <c r="H54" s="25"/>
      <c r="I54" s="36">
        <f>SUM(I55:I55)</f>
        <v>0</v>
      </c>
    </row>
    <row r="55" spans="1:9" ht="25.5">
      <c r="A55" s="7" t="str">
        <f>'grille d''évaluation'!$A$55</f>
        <v>Les organigrammes fonctionnels et hiérarchiques du service biomédical sont rédigés et connus du personnel</v>
      </c>
      <c r="B55" s="57" t="str">
        <f>IF('grille d''évaluation'!$H55=1,0," ")</f>
        <v> </v>
      </c>
      <c r="C55" s="57" t="str">
        <f>IF('grille d''évaluation'!$H55=2,0.3," ")</f>
        <v> </v>
      </c>
      <c r="D55" s="57" t="str">
        <f>IF('grille d''évaluation'!$H55=3,0.7," ")</f>
        <v> </v>
      </c>
      <c r="E55" s="57" t="str">
        <f>IF('grille d''évaluation'!$H55=4,1," ")</f>
        <v> </v>
      </c>
      <c r="F55" s="57" t="str">
        <f>IF('grille d''évaluation'!$H55=5,"NA"," ")</f>
        <v>NA</v>
      </c>
      <c r="G55" s="57">
        <f>SUM(B55:F55)</f>
        <v>0</v>
      </c>
      <c r="H55" s="57">
        <v>1</v>
      </c>
      <c r="I55" s="57">
        <f>G55*H55</f>
        <v>0</v>
      </c>
    </row>
    <row r="56" spans="1:9" ht="12.75">
      <c r="A56" s="11" t="s">
        <v>22</v>
      </c>
      <c r="B56" s="24"/>
      <c r="C56" s="24"/>
      <c r="D56" s="24"/>
      <c r="E56" s="24"/>
      <c r="F56" s="24"/>
      <c r="G56" s="24"/>
      <c r="H56" s="25"/>
      <c r="I56" s="36">
        <f>SUM(I57:I57)</f>
        <v>0</v>
      </c>
    </row>
    <row r="57" spans="1:9" ht="25.5">
      <c r="A57" s="9" t="str">
        <f>'grille d''évaluation'!$A$57</f>
        <v>Il existe pour chaque poste de travail une définition de l'activité spécifique du personnel</v>
      </c>
      <c r="B57" s="57" t="str">
        <f>IF('grille d''évaluation'!$H57=1,0," ")</f>
        <v> </v>
      </c>
      <c r="C57" s="57" t="str">
        <f>IF('grille d''évaluation'!$H57=2,0.3," ")</f>
        <v> </v>
      </c>
      <c r="D57" s="57" t="str">
        <f>IF('grille d''évaluation'!$H57=3,0.7," ")</f>
        <v> </v>
      </c>
      <c r="E57" s="57" t="str">
        <f>IF('grille d''évaluation'!$H57=4,1," ")</f>
        <v> </v>
      </c>
      <c r="F57" s="57" t="str">
        <f>IF('grille d''évaluation'!$H57=5,"NA"," ")</f>
        <v>NA</v>
      </c>
      <c r="G57" s="57">
        <f>SUM(B57:F57)</f>
        <v>0</v>
      </c>
      <c r="H57" s="57">
        <v>1</v>
      </c>
      <c r="I57" s="57">
        <f>G57*H57</f>
        <v>0</v>
      </c>
    </row>
    <row r="58" spans="1:9" ht="12.75">
      <c r="A58" s="11" t="s">
        <v>23</v>
      </c>
      <c r="B58" s="24"/>
      <c r="C58" s="24"/>
      <c r="D58" s="24"/>
      <c r="E58" s="24"/>
      <c r="F58" s="24"/>
      <c r="G58" s="24"/>
      <c r="H58" s="25"/>
      <c r="I58" s="36">
        <f>SUM(I59:I61)</f>
        <v>0</v>
      </c>
    </row>
    <row r="59" spans="1:9" ht="39">
      <c r="A59" s="7" t="str">
        <f>'grille d''évaluation'!A59</f>
        <v>Il existe des supports récapitulatifs des qualifications, habilitations, formations et expériences de chaque membre du personnel</v>
      </c>
      <c r="B59" s="57" t="str">
        <f>IF('grille d''évaluation'!$H59=1,0," ")</f>
        <v> </v>
      </c>
      <c r="C59" s="57" t="str">
        <f>IF('grille d''évaluation'!$H59=2,0.3," ")</f>
        <v> </v>
      </c>
      <c r="D59" s="57" t="str">
        <f>IF('grille d''évaluation'!$H59=3,0.7," ")</f>
        <v> </v>
      </c>
      <c r="E59" s="57" t="str">
        <f>IF('grille d''évaluation'!$H59=4,1," ")</f>
        <v> </v>
      </c>
      <c r="F59" s="57" t="str">
        <f>IF('grille d''évaluation'!$H59=5,"NA"," ")</f>
        <v>NA</v>
      </c>
      <c r="G59" s="57">
        <f>SUM(B59:F59)</f>
        <v>0</v>
      </c>
      <c r="H59" s="57">
        <v>0.3</v>
      </c>
      <c r="I59" s="57">
        <f>G59*H59</f>
        <v>0</v>
      </c>
    </row>
    <row r="60" spans="1:9" ht="25.5">
      <c r="A60" s="7" t="str">
        <f>'grille d''évaluation'!A60</f>
        <v>Ces renseignements sont mis à jour et exploités lors de l'évaluation des besoins en formation</v>
      </c>
      <c r="B60" s="57" t="str">
        <f>IF('grille d''évaluation'!$H60=1,0," ")</f>
        <v> </v>
      </c>
      <c r="C60" s="57" t="str">
        <f>IF('grille d''évaluation'!$H60=2,0.3," ")</f>
        <v> </v>
      </c>
      <c r="D60" s="57" t="str">
        <f>IF('grille d''évaluation'!$H60=3,0.7," ")</f>
        <v> </v>
      </c>
      <c r="E60" s="57" t="str">
        <f>IF('grille d''évaluation'!$H60=4,1," ")</f>
        <v> </v>
      </c>
      <c r="F60" s="57" t="str">
        <f>IF('grille d''évaluation'!$H60=5,"NA"," ")</f>
        <v>NA</v>
      </c>
      <c r="G60" s="57">
        <f>SUM(B60:F60)</f>
        <v>0</v>
      </c>
      <c r="H60" s="57">
        <v>0.3</v>
      </c>
      <c r="I60" s="57">
        <f>G60*H60</f>
        <v>0</v>
      </c>
    </row>
    <row r="61" spans="1:9" ht="25.5">
      <c r="A61" s="7" t="str">
        <f>'grille d''évaluation'!A61</f>
        <v>Il existe un processus d'autoévaluation et d'expression des besoins en formation du personnel</v>
      </c>
      <c r="B61" s="57" t="str">
        <f>IF('grille d''évaluation'!$H61=1,0," ")</f>
        <v> </v>
      </c>
      <c r="C61" s="57" t="str">
        <f>IF('grille d''évaluation'!$H61=2,0.3," ")</f>
        <v> </v>
      </c>
      <c r="D61" s="57" t="str">
        <f>IF('grille d''évaluation'!$H61=3,0.7," ")</f>
        <v> </v>
      </c>
      <c r="E61" s="57" t="str">
        <f>IF('grille d''évaluation'!$H61=4,1," ")</f>
        <v> </v>
      </c>
      <c r="F61" s="57" t="str">
        <f>IF('grille d''évaluation'!$H61=5,"NA"," ")</f>
        <v>NA</v>
      </c>
      <c r="G61" s="57">
        <f>SUM(B61:F61)</f>
        <v>0</v>
      </c>
      <c r="H61" s="57">
        <v>0.4</v>
      </c>
      <c r="I61" s="57">
        <f>G61*H61</f>
        <v>0</v>
      </c>
    </row>
    <row r="62" spans="1:9" ht="12.75">
      <c r="A62" s="11" t="s">
        <v>24</v>
      </c>
      <c r="B62" s="24"/>
      <c r="C62" s="24"/>
      <c r="D62" s="24"/>
      <c r="E62" s="24"/>
      <c r="F62" s="24"/>
      <c r="G62" s="24"/>
      <c r="H62" s="25"/>
      <c r="I62" s="36">
        <f>SUM(I63:I65)</f>
        <v>0</v>
      </c>
    </row>
    <row r="63" spans="1:9" ht="25.5">
      <c r="A63" s="12" t="str">
        <f>'grille d''évaluation'!A63</f>
        <v>Il existe une procédure écrite pour l'accueil et l'encadrement du personnel temporaire</v>
      </c>
      <c r="B63" s="57" t="str">
        <f>IF('grille d''évaluation'!$H63=1,0," ")</f>
        <v> </v>
      </c>
      <c r="C63" s="57" t="str">
        <f>IF('grille d''évaluation'!$H63=2,0.3," ")</f>
        <v> </v>
      </c>
      <c r="D63" s="57" t="str">
        <f>IF('grille d''évaluation'!$H63=3,0.7," ")</f>
        <v> </v>
      </c>
      <c r="E63" s="57" t="str">
        <f>IF('grille d''évaluation'!$H63=4,1," ")</f>
        <v> </v>
      </c>
      <c r="F63" s="57" t="str">
        <f>IF('grille d''évaluation'!$H63=5,"NA"," ")</f>
        <v>NA</v>
      </c>
      <c r="G63" s="57">
        <f>SUM(B63:F63)</f>
        <v>0</v>
      </c>
      <c r="H63" s="57">
        <v>0.3</v>
      </c>
      <c r="I63" s="57">
        <f>G63*H63</f>
        <v>0</v>
      </c>
    </row>
    <row r="64" spans="1:9" ht="25.5">
      <c r="A64" s="7" t="str">
        <f>'grille d''évaluation'!A64</f>
        <v>Le responsable biomédical tient compte des compétences requises pour l'affectation du personnel temporaire</v>
      </c>
      <c r="B64" s="57" t="str">
        <f>IF('grille d''évaluation'!$H64=1,0," ")</f>
        <v> </v>
      </c>
      <c r="C64" s="57" t="str">
        <f>IF('grille d''évaluation'!$H64=2,0.3," ")</f>
        <v> </v>
      </c>
      <c r="D64" s="57" t="str">
        <f>IF('grille d''évaluation'!$H64=3,0.7," ")</f>
        <v> </v>
      </c>
      <c r="E64" s="57" t="str">
        <f>IF('grille d''évaluation'!$H64=4,1," ")</f>
        <v> </v>
      </c>
      <c r="F64" s="57" t="str">
        <f>IF('grille d''évaluation'!$H64=5,"NA"," ")</f>
        <v>NA</v>
      </c>
      <c r="G64" s="57">
        <f>SUM(B64:F64)</f>
        <v>0</v>
      </c>
      <c r="H64" s="57">
        <v>0.3</v>
      </c>
      <c r="I64" s="57">
        <f>G64*H64</f>
        <v>0</v>
      </c>
    </row>
    <row r="65" spans="1:9" ht="25.5">
      <c r="A65" s="7" t="str">
        <f>'grille d''évaluation'!A65</f>
        <v>Le responsable biomédical informe le personnel temporaire de ses limites d'intervention </v>
      </c>
      <c r="B65" s="57" t="str">
        <f>IF('grille d''évaluation'!$H65=1,0," ")</f>
        <v> </v>
      </c>
      <c r="C65" s="57" t="str">
        <f>IF('grille d''évaluation'!$H65=2,0.3," ")</f>
        <v> </v>
      </c>
      <c r="D65" s="57" t="str">
        <f>IF('grille d''évaluation'!$H65=3,0.7," ")</f>
        <v> </v>
      </c>
      <c r="E65" s="57" t="str">
        <f>IF('grille d''évaluation'!$H65=4,1," ")</f>
        <v> </v>
      </c>
      <c r="F65" s="57" t="str">
        <f>IF('grille d''évaluation'!$H65=5,"NA"," ")</f>
        <v>NA</v>
      </c>
      <c r="G65" s="57">
        <f>SUM(B65:F65)</f>
        <v>0</v>
      </c>
      <c r="H65" s="57">
        <v>0.4</v>
      </c>
      <c r="I65" s="57">
        <f>G65*H65</f>
        <v>0</v>
      </c>
    </row>
    <row r="66" spans="1:9" ht="12.75">
      <c r="A66" s="11" t="s">
        <v>25</v>
      </c>
      <c r="B66" s="24"/>
      <c r="C66" s="24"/>
      <c r="D66" s="24"/>
      <c r="E66" s="24"/>
      <c r="F66" s="24"/>
      <c r="G66" s="24"/>
      <c r="H66" s="25"/>
      <c r="I66" s="36">
        <f>SUM(I67:I69)</f>
        <v>0</v>
      </c>
    </row>
    <row r="67" spans="1:9" ht="39">
      <c r="A67" s="7" t="str">
        <f>'grille d''évaluation'!A67</f>
        <v>Les horaires du service sont réalisés en tenant compte de la polyvalence et du volume de personnel nécessaire au bon fonctionnement</v>
      </c>
      <c r="B67" s="57" t="str">
        <f>IF('grille d''évaluation'!$H67=1,0," ")</f>
        <v> </v>
      </c>
      <c r="C67" s="57" t="str">
        <f>IF('grille d''évaluation'!$H67=2,0.3," ")</f>
        <v> </v>
      </c>
      <c r="D67" s="57" t="str">
        <f>IF('grille d''évaluation'!$H67=3,0.7," ")</f>
        <v> </v>
      </c>
      <c r="E67" s="57" t="str">
        <f>IF('grille d''évaluation'!$H67=4,1," ")</f>
        <v> </v>
      </c>
      <c r="F67" s="57" t="str">
        <f>IF('grille d''évaluation'!$H67=5,"NA"," ")</f>
        <v>NA</v>
      </c>
      <c r="G67" s="57">
        <f>SUM(B67:F67)</f>
        <v>0</v>
      </c>
      <c r="H67" s="57">
        <v>0.3</v>
      </c>
      <c r="I67" s="57">
        <f>G67*H67</f>
        <v>0</v>
      </c>
    </row>
    <row r="68" spans="1:9" ht="25.5">
      <c r="A68" s="7" t="str">
        <f>'grille d''évaluation'!A68</f>
        <v>Les gardes et obligations de disponibilités assurées par le personnel biomédical apparaissent sur les horaires</v>
      </c>
      <c r="B68" s="57" t="str">
        <f>IF('grille d''évaluation'!$H68=1,0," ")</f>
        <v> </v>
      </c>
      <c r="C68" s="57" t="str">
        <f>IF('grille d''évaluation'!$H68=2,0.3," ")</f>
        <v> </v>
      </c>
      <c r="D68" s="57" t="str">
        <f>IF('grille d''évaluation'!$H68=3,0.7," ")</f>
        <v> </v>
      </c>
      <c r="E68" s="57" t="str">
        <f>IF('grille d''évaluation'!$H68=4,1," ")</f>
        <v> </v>
      </c>
      <c r="F68" s="57" t="str">
        <f>IF('grille d''évaluation'!$H68=5,"NA"," ")</f>
        <v>NA</v>
      </c>
      <c r="G68" s="57">
        <f>SUM(B68:F68)</f>
        <v>0</v>
      </c>
      <c r="H68" s="57">
        <v>0.3</v>
      </c>
      <c r="I68" s="57">
        <f>G68*H68</f>
        <v>0</v>
      </c>
    </row>
    <row r="69" spans="1:9" ht="12.75">
      <c r="A69" s="7" t="str">
        <f>'grille d''évaluation'!A69</f>
        <v>Ces horaires sont mis à jour et diffusés</v>
      </c>
      <c r="B69" s="57" t="str">
        <f>IF('grille d''évaluation'!$H69=1,0," ")</f>
        <v> </v>
      </c>
      <c r="C69" s="57" t="str">
        <f>IF('grille d''évaluation'!$H69=2,0.3," ")</f>
        <v> </v>
      </c>
      <c r="D69" s="57" t="str">
        <f>IF('grille d''évaluation'!$H69=3,0.7," ")</f>
        <v> </v>
      </c>
      <c r="E69" s="57" t="str">
        <f>IF('grille d''évaluation'!$H69=4,1," ")</f>
        <v> </v>
      </c>
      <c r="F69" s="57" t="str">
        <f>IF('grille d''évaluation'!$H69=5,"NA"," ")</f>
        <v>NA</v>
      </c>
      <c r="G69" s="57">
        <f>SUM(B69:F69)</f>
        <v>0</v>
      </c>
      <c r="H69" s="57">
        <v>0.4</v>
      </c>
      <c r="I69" s="57">
        <f>G69*H69</f>
        <v>0</v>
      </c>
    </row>
    <row r="70" spans="1:9" ht="12.75">
      <c r="A70" s="11" t="s">
        <v>26</v>
      </c>
      <c r="B70" s="24"/>
      <c r="C70" s="24"/>
      <c r="D70" s="24"/>
      <c r="E70" s="24"/>
      <c r="F70" s="24"/>
      <c r="G70" s="24"/>
      <c r="H70" s="25"/>
      <c r="I70" s="36">
        <f>SUM(I71:I73)</f>
        <v>0</v>
      </c>
    </row>
    <row r="71" spans="1:9" ht="12.75">
      <c r="A71" s="7" t="str">
        <f>'grille d''évaluation'!A71</f>
        <v>Un plan du service biomédical est affiché au sein du service</v>
      </c>
      <c r="B71" s="57" t="str">
        <f>IF('grille d''évaluation'!$H71=1,0," ")</f>
        <v> </v>
      </c>
      <c r="C71" s="57" t="str">
        <f>IF('grille d''évaluation'!$H71=2,0.3," ")</f>
        <v> </v>
      </c>
      <c r="D71" s="57" t="str">
        <f>IF('grille d''évaluation'!$H71=3,0.7," ")</f>
        <v> </v>
      </c>
      <c r="E71" s="57" t="str">
        <f>IF('grille d''évaluation'!$H71=4,1," ")</f>
        <v> </v>
      </c>
      <c r="F71" s="57" t="str">
        <f>IF('grille d''évaluation'!$H71=5,"NA"," ")</f>
        <v>NA</v>
      </c>
      <c r="G71" s="57">
        <f>SUM(B71:F71)</f>
        <v>0</v>
      </c>
      <c r="H71" s="57">
        <v>0.4</v>
      </c>
      <c r="I71" s="57">
        <f>G71*H71</f>
        <v>0</v>
      </c>
    </row>
    <row r="72" spans="1:9" ht="12.75">
      <c r="A72" s="7" t="str">
        <f>'grille d''évaluation'!A72</f>
        <v>Les différentes zones d'activités sont clairement identifiées</v>
      </c>
      <c r="B72" s="57" t="str">
        <f>IF('grille d''évaluation'!$H72=1,0," ")</f>
        <v> </v>
      </c>
      <c r="C72" s="57" t="str">
        <f>IF('grille d''évaluation'!$H72=2,0.3," ")</f>
        <v> </v>
      </c>
      <c r="D72" s="57" t="str">
        <f>IF('grille d''évaluation'!$H72=3,0.7," ")</f>
        <v> </v>
      </c>
      <c r="E72" s="57" t="str">
        <f>IF('grille d''évaluation'!$H72=4,1," ")</f>
        <v> </v>
      </c>
      <c r="F72" s="57" t="str">
        <f>IF('grille d''évaluation'!$H72=5,"NA"," ")</f>
        <v>NA</v>
      </c>
      <c r="G72" s="57">
        <f>SUM(B72:F72)</f>
        <v>0</v>
      </c>
      <c r="H72" s="57">
        <v>0.3</v>
      </c>
      <c r="I72" s="57">
        <f>G72*H72</f>
        <v>0</v>
      </c>
    </row>
    <row r="73" spans="1:9" ht="25.5">
      <c r="A73" s="7" t="str">
        <f>'grille d''évaluation'!A73</f>
        <v>L'accès aux zones de maintenance est réservé au personnel autorisé</v>
      </c>
      <c r="B73" s="57" t="str">
        <f>IF('grille d''évaluation'!$H73=1,0," ")</f>
        <v> </v>
      </c>
      <c r="C73" s="57" t="str">
        <f>IF('grille d''évaluation'!$H73=2,0.3," ")</f>
        <v> </v>
      </c>
      <c r="D73" s="57" t="str">
        <f>IF('grille d''évaluation'!$H73=3,0.7," ")</f>
        <v> </v>
      </c>
      <c r="E73" s="57" t="str">
        <f>IF('grille d''évaluation'!$H73=4,1," ")</f>
        <v> </v>
      </c>
      <c r="F73" s="57" t="str">
        <f>IF('grille d''évaluation'!$H73=5,"NA"," ")</f>
        <v>NA</v>
      </c>
      <c r="G73" s="57">
        <f>SUM(B73:F73)</f>
        <v>0</v>
      </c>
      <c r="H73" s="57">
        <v>0.3</v>
      </c>
      <c r="I73" s="57">
        <f>G73*H73</f>
        <v>0</v>
      </c>
    </row>
    <row r="74" spans="1:9" ht="12.75">
      <c r="A74" s="11" t="s">
        <v>98</v>
      </c>
      <c r="B74" s="24"/>
      <c r="C74" s="24"/>
      <c r="D74" s="24"/>
      <c r="E74" s="24"/>
      <c r="F74" s="24"/>
      <c r="G74" s="24"/>
      <c r="H74" s="25"/>
      <c r="I74" s="36">
        <f>SUM(I75:I77)</f>
        <v>0</v>
      </c>
    </row>
    <row r="75" spans="1:9" ht="39">
      <c r="A75" s="7" t="str">
        <f>'grille d''évaluation'!A75</f>
        <v>Le Comité d'Hyginène de Sécurité et des Conditions de Travail se déplace dans les locaux du service biomédical pour contrôler les conditions de travail</v>
      </c>
      <c r="B75" s="57" t="str">
        <f>IF('grille d''évaluation'!$H75=1,0," ")</f>
        <v> </v>
      </c>
      <c r="C75" s="57" t="str">
        <f>IF('grille d''évaluation'!$H75=2,0.3," ")</f>
        <v> </v>
      </c>
      <c r="D75" s="57" t="str">
        <f>IF('grille d''évaluation'!$H75=3,0.7," ")</f>
        <v> </v>
      </c>
      <c r="E75" s="57" t="str">
        <f>IF('grille d''évaluation'!$H75=4,1," ")</f>
        <v> </v>
      </c>
      <c r="F75" s="57" t="str">
        <f>IF('grille d''évaluation'!$H75=5,"NA"," ")</f>
        <v>NA</v>
      </c>
      <c r="G75" s="57">
        <f>SUM(B75:F75)</f>
        <v>0</v>
      </c>
      <c r="H75" s="57">
        <v>0.4</v>
      </c>
      <c r="I75" s="57">
        <f>G75*H75</f>
        <v>0</v>
      </c>
    </row>
    <row r="76" spans="1:9" ht="39">
      <c r="A76" s="7" t="str">
        <f>'grille d''évaluation'!A76</f>
        <v>Le Comité de Lutte contre les Infections Nosocomiales se déplace dans les locaux du service biomédical pour évaluer l'application des mesures d'hygiène</v>
      </c>
      <c r="B76" s="57" t="str">
        <f>IF('grille d''évaluation'!$H76=1,0," ")</f>
        <v> </v>
      </c>
      <c r="C76" s="57" t="str">
        <f>IF('grille d''évaluation'!$H76=2,0.3," ")</f>
        <v> </v>
      </c>
      <c r="D76" s="57" t="str">
        <f>IF('grille d''évaluation'!$H76=3,0.7," ")</f>
        <v> </v>
      </c>
      <c r="E76" s="57" t="str">
        <f>IF('grille d''évaluation'!$H76=4,1," ")</f>
        <v> </v>
      </c>
      <c r="F76" s="57" t="str">
        <f>IF('grille d''évaluation'!$H76=5,"NA"," ")</f>
        <v>NA</v>
      </c>
      <c r="G76" s="57">
        <f>SUM(B76:F76)</f>
        <v>0</v>
      </c>
      <c r="H76" s="57">
        <v>0.3</v>
      </c>
      <c r="I76" s="57">
        <f>G76*H76</f>
        <v>0</v>
      </c>
    </row>
    <row r="77" spans="1:9" ht="25.5">
      <c r="A77" s="7" t="str">
        <f>'grille d''évaluation'!A77</f>
        <v>La répartition des locaux tient compte des activités non compatibles entre elles</v>
      </c>
      <c r="B77" s="57" t="str">
        <f>IF('grille d''évaluation'!$H77=1,0," ")</f>
        <v> </v>
      </c>
      <c r="C77" s="57" t="str">
        <f>IF('grille d''évaluation'!$H77=2,0.3," ")</f>
        <v> </v>
      </c>
      <c r="D77" s="57" t="str">
        <f>IF('grille d''évaluation'!$H77=3,0.7," ")</f>
        <v> </v>
      </c>
      <c r="E77" s="57" t="str">
        <f>IF('grille d''évaluation'!$H77=4,1," ")</f>
        <v> </v>
      </c>
      <c r="F77" s="57" t="str">
        <f>IF('grille d''évaluation'!$H77=5,"NA"," ")</f>
        <v>NA</v>
      </c>
      <c r="G77" s="57">
        <f>SUM(B77:F77)</f>
        <v>0</v>
      </c>
      <c r="H77" s="57">
        <v>0.3</v>
      </c>
      <c r="I77" s="57">
        <f>G77*H77</f>
        <v>0</v>
      </c>
    </row>
    <row r="78" spans="1:9" ht="12.75">
      <c r="A78" s="4" t="s">
        <v>66</v>
      </c>
      <c r="B78" s="24"/>
      <c r="C78" s="24"/>
      <c r="D78" s="24"/>
      <c r="E78" s="24"/>
      <c r="F78" s="24"/>
      <c r="G78" s="24"/>
      <c r="H78" s="25"/>
      <c r="I78" s="36">
        <f>SUM(I79:I82)</f>
        <v>0</v>
      </c>
    </row>
    <row r="79" spans="1:9" ht="51.75">
      <c r="A79" s="7" t="str">
        <f>'grille d''évaluation'!A79</f>
        <v>La nature des Equipement de Contrôle de Mesure et d'Essai (simulateur patient, manomètre…) disponible au service biomédical est en adéquation avec les dispositifs médicaux pris en charge</v>
      </c>
      <c r="B79" s="57" t="str">
        <f>IF('grille d''évaluation'!$H79=1,0," ")</f>
        <v> </v>
      </c>
      <c r="C79" s="57" t="str">
        <f>IF('grille d''évaluation'!$H79=2,0.3," ")</f>
        <v> </v>
      </c>
      <c r="D79" s="57" t="str">
        <f>IF('grille d''évaluation'!$H79=3,0.7," ")</f>
        <v> </v>
      </c>
      <c r="E79" s="57" t="str">
        <f>IF('grille d''évaluation'!$H79=4,1," ")</f>
        <v> </v>
      </c>
      <c r="F79" s="57" t="str">
        <f>IF('grille d''évaluation'!$H79=5,"NA"," ")</f>
        <v>NA</v>
      </c>
      <c r="G79" s="57">
        <f>SUM(B79:F79)</f>
        <v>0</v>
      </c>
      <c r="H79" s="57">
        <v>0.4</v>
      </c>
      <c r="I79" s="57">
        <f>G79*H79</f>
        <v>0</v>
      </c>
    </row>
    <row r="80" spans="1:9" ht="25.5">
      <c r="A80" s="2" t="str">
        <f>'grille d''évaluation'!A80</f>
        <v>Le nombre d'ECME est en adéquation avec le volume d'activité du service biomédical</v>
      </c>
      <c r="B80" s="57" t="str">
        <f>IF('grille d''évaluation'!$H80=1,0," ")</f>
        <v> </v>
      </c>
      <c r="C80" s="57" t="str">
        <f>IF('grille d''évaluation'!$H80=2,0.3," ")</f>
        <v> </v>
      </c>
      <c r="D80" s="57" t="str">
        <f>IF('grille d''évaluation'!$H80=3,0.7," ")</f>
        <v> </v>
      </c>
      <c r="E80" s="57" t="str">
        <f>IF('grille d''évaluation'!$H80=4,1," ")</f>
        <v> </v>
      </c>
      <c r="F80" s="57" t="str">
        <f>IF('grille d''évaluation'!$H80=5,"NA"," ")</f>
        <v>NA</v>
      </c>
      <c r="G80" s="57">
        <f>SUM(B80:F80)</f>
        <v>0</v>
      </c>
      <c r="H80" s="57">
        <v>0.4</v>
      </c>
      <c r="I80" s="57">
        <f>G80*H80</f>
        <v>0</v>
      </c>
    </row>
    <row r="81" spans="1:9" ht="39">
      <c r="A81" s="7" t="str">
        <f>'grille d''évaluation'!A81</f>
        <v>Le service biomédical a toujours à sa disposition des ECME étalonnés (y compris pendant l'étalonnage de ses propres équipements)</v>
      </c>
      <c r="B81" s="57" t="str">
        <f>IF('grille d''évaluation'!$H81=1,0," ")</f>
        <v> </v>
      </c>
      <c r="C81" s="57" t="str">
        <f>IF('grille d''évaluation'!$H81=2,0.3," ")</f>
        <v> </v>
      </c>
      <c r="D81" s="57" t="str">
        <f>IF('grille d''évaluation'!$H81=3,0.7," ")</f>
        <v> </v>
      </c>
      <c r="E81" s="57" t="str">
        <f>IF('grille d''évaluation'!$H81=4,1," ")</f>
        <v> </v>
      </c>
      <c r="F81" s="57" t="str">
        <f>IF('grille d''évaluation'!$H81=5,"NA"," ")</f>
        <v>NA</v>
      </c>
      <c r="G81" s="57">
        <f>SUM(B81:F81)</f>
        <v>0</v>
      </c>
      <c r="H81" s="57">
        <v>0.1</v>
      </c>
      <c r="I81" s="57">
        <f>G81*H81</f>
        <v>0</v>
      </c>
    </row>
    <row r="82" spans="1:9" ht="25.5">
      <c r="A82" s="2" t="str">
        <f>'grille d''évaluation'!A82</f>
        <v>Le service biomédical respecte ses engagements vis à vis des services clients en terme de délais de contrôle/maintenance</v>
      </c>
      <c r="B82" s="57" t="str">
        <f>IF('grille d''évaluation'!$H82=1,0," ")</f>
        <v> </v>
      </c>
      <c r="C82" s="57" t="str">
        <f>IF('grille d''évaluation'!$H82=2,0.3," ")</f>
        <v> </v>
      </c>
      <c r="D82" s="57" t="str">
        <f>IF('grille d''évaluation'!$H82=3,0.7," ")</f>
        <v> </v>
      </c>
      <c r="E82" s="57" t="str">
        <f>IF('grille d''évaluation'!$H82=4,1," ")</f>
        <v> </v>
      </c>
      <c r="F82" s="57" t="str">
        <f>IF('grille d''évaluation'!$H82=5,"NA"," ")</f>
        <v>NA</v>
      </c>
      <c r="G82" s="57">
        <f>SUM(B82:F82)</f>
        <v>0</v>
      </c>
      <c r="H82" s="57">
        <v>0.1</v>
      </c>
      <c r="I82" s="57">
        <f>G82*H82</f>
        <v>0</v>
      </c>
    </row>
    <row r="83" spans="1:9" ht="12.75">
      <c r="A83" s="11" t="s">
        <v>27</v>
      </c>
      <c r="B83" s="24"/>
      <c r="C83" s="24"/>
      <c r="D83" s="24"/>
      <c r="E83" s="24"/>
      <c r="F83" s="24"/>
      <c r="G83" s="24"/>
      <c r="H83" s="25"/>
      <c r="I83" s="36">
        <f>SUM(I84:I86)</f>
        <v>0</v>
      </c>
    </row>
    <row r="84" spans="1:9" ht="25.5">
      <c r="A84" s="7" t="str">
        <f>'grille d''évaluation'!A84</f>
        <v>Le service biomédical dispose d'un inventaire détaillé de ses ECME</v>
      </c>
      <c r="B84" s="57" t="str">
        <f>IF('grille d''évaluation'!$H84=1,0," ")</f>
        <v> </v>
      </c>
      <c r="C84" s="57" t="str">
        <f>IF('grille d''évaluation'!$H84=2,0.3," ")</f>
        <v> </v>
      </c>
      <c r="D84" s="57" t="str">
        <f>IF('grille d''évaluation'!$H84=3,0.7," ")</f>
        <v> </v>
      </c>
      <c r="E84" s="57" t="str">
        <f>IF('grille d''évaluation'!$H84=4,1," ")</f>
        <v> </v>
      </c>
      <c r="F84" s="57" t="str">
        <f>IF('grille d''évaluation'!$H84=5,"NA"," ")</f>
        <v>NA</v>
      </c>
      <c r="G84" s="57">
        <f>SUM(B84:F84)</f>
        <v>0</v>
      </c>
      <c r="H84" s="57">
        <v>0.3</v>
      </c>
      <c r="I84" s="57">
        <f>G84*H84</f>
        <v>0</v>
      </c>
    </row>
    <row r="85" spans="1:9" ht="25.5">
      <c r="A85" s="7" t="str">
        <f>'grille d''évaluation'!A85</f>
        <v>Il existe pour chaque ECME un dossier regroupant l'ensemble des informations nécessaire à leur exploitation</v>
      </c>
      <c r="B85" s="57" t="str">
        <f>IF('grille d''évaluation'!$H85=1,0," ")</f>
        <v> </v>
      </c>
      <c r="C85" s="57" t="str">
        <f>IF('grille d''évaluation'!$H85=2,0.3," ")</f>
        <v> </v>
      </c>
      <c r="D85" s="57" t="str">
        <f>IF('grille d''évaluation'!$H85=3,0.7," ")</f>
        <v> </v>
      </c>
      <c r="E85" s="57" t="str">
        <f>IF('grille d''évaluation'!$H85=4,1," ")</f>
        <v> </v>
      </c>
      <c r="F85" s="57" t="str">
        <f>IF('grille d''évaluation'!$H85=5,"NA"," ")</f>
        <v>NA</v>
      </c>
      <c r="G85" s="57">
        <f>SUM(B85:F85)</f>
        <v>0</v>
      </c>
      <c r="H85" s="57">
        <v>0.3</v>
      </c>
      <c r="I85" s="57">
        <f>G85*H85</f>
        <v>0</v>
      </c>
    </row>
    <row r="86" spans="1:9" ht="39">
      <c r="A86" s="7" t="str">
        <f>'grille d''évaluation'!A86</f>
        <v>Les informations sur les ECME (manuel technique, notice d'utilisation/d'instruction…) sont classées et accessibles facilement par le personnel biomédical</v>
      </c>
      <c r="B86" s="57" t="str">
        <f>IF('grille d''évaluation'!$H86=1,0," ")</f>
        <v> </v>
      </c>
      <c r="C86" s="57" t="str">
        <f>IF('grille d''évaluation'!$H86=2,0.3," ")</f>
        <v> </v>
      </c>
      <c r="D86" s="57" t="str">
        <f>IF('grille d''évaluation'!$H86=3,0.7," ")</f>
        <v> </v>
      </c>
      <c r="E86" s="57" t="str">
        <f>IF('grille d''évaluation'!$H86=4,1," ")</f>
        <v> </v>
      </c>
      <c r="F86" s="57" t="str">
        <f>IF('grille d''évaluation'!$H86=5,"NA"," ")</f>
        <v>NA</v>
      </c>
      <c r="G86" s="57">
        <f>SUM(B86:F86)</f>
        <v>0</v>
      </c>
      <c r="H86" s="57">
        <v>0.4</v>
      </c>
      <c r="I86" s="57">
        <f>G86*H86</f>
        <v>0</v>
      </c>
    </row>
    <row r="87" spans="1:9" ht="12.75">
      <c r="A87" s="8" t="s">
        <v>28</v>
      </c>
      <c r="B87" s="22"/>
      <c r="C87" s="22"/>
      <c r="D87" s="22"/>
      <c r="E87" s="22"/>
      <c r="F87" s="22"/>
      <c r="G87" s="22"/>
      <c r="H87" s="22"/>
      <c r="I87" s="36">
        <f>SUM(I88:I89)</f>
        <v>0</v>
      </c>
    </row>
    <row r="88" spans="1:9" ht="25.5">
      <c r="A88" s="7" t="str">
        <f>'grille d''évaluation'!A88</f>
        <v>Le service biomédical conserve l'historique des entretiens et étalonnages réalisés sur les ECME</v>
      </c>
      <c r="B88" s="57" t="str">
        <f>IF('grille d''évaluation'!$H88=1,0," ")</f>
        <v> </v>
      </c>
      <c r="C88" s="57" t="str">
        <f>IF('grille d''évaluation'!$H88=2,0.3," ")</f>
        <v> </v>
      </c>
      <c r="D88" s="57" t="str">
        <f>IF('grille d''évaluation'!$H88=3,0.7," ")</f>
        <v> </v>
      </c>
      <c r="E88" s="57" t="str">
        <f>IF('grille d''évaluation'!$H88=4,1," ")</f>
        <v> </v>
      </c>
      <c r="F88" s="57" t="str">
        <f>IF('grille d''évaluation'!$H88=5,"NA"," ")</f>
        <v>NA</v>
      </c>
      <c r="G88" s="57">
        <f>SUM(B88:F88)</f>
        <v>0</v>
      </c>
      <c r="H88" s="57">
        <v>0.6</v>
      </c>
      <c r="I88" s="57">
        <f>G88*H88</f>
        <v>0</v>
      </c>
    </row>
    <row r="89" spans="1:9" ht="25.5">
      <c r="A89" s="7" t="str">
        <f>'grille d''évaluation'!A89</f>
        <v>Les rapports d'entretien et d'étalonnages des ECME sont classées et facilement accessibles</v>
      </c>
      <c r="B89" s="57" t="str">
        <f>IF('grille d''évaluation'!$H89=1,0," ")</f>
        <v> </v>
      </c>
      <c r="C89" s="57" t="str">
        <f>IF('grille d''évaluation'!$H89=2,0.3," ")</f>
        <v> </v>
      </c>
      <c r="D89" s="57" t="str">
        <f>IF('grille d''évaluation'!$H89=3,0.7," ")</f>
        <v> </v>
      </c>
      <c r="E89" s="57" t="str">
        <f>IF('grille d''évaluation'!$H89=4,1," ")</f>
        <v> </v>
      </c>
      <c r="F89" s="57" t="str">
        <f>IF('grille d''évaluation'!$H89=5,"NA"," ")</f>
        <v>NA</v>
      </c>
      <c r="G89" s="57">
        <f>SUM(B89:F89)</f>
        <v>0</v>
      </c>
      <c r="H89" s="57">
        <v>0.4</v>
      </c>
      <c r="I89" s="57">
        <f>G89*H89</f>
        <v>0</v>
      </c>
    </row>
    <row r="90" spans="1:9" ht="12.75">
      <c r="A90" s="11" t="s">
        <v>29</v>
      </c>
      <c r="B90" s="24"/>
      <c r="C90" s="24"/>
      <c r="D90" s="24"/>
      <c r="E90" s="24"/>
      <c r="F90" s="24"/>
      <c r="G90" s="24"/>
      <c r="H90" s="25"/>
      <c r="I90" s="36">
        <f>SUM(I91:I94)</f>
        <v>0</v>
      </c>
    </row>
    <row r="91" spans="1:9" ht="39">
      <c r="A91" s="7" t="str">
        <f>'grille d''évaluation'!A91</f>
        <v>Le service biomédical dispose des informations nécessaires pour rappeler de façon rétroactive les dispositifs médicaux concernés par un ECME</v>
      </c>
      <c r="B91" s="57" t="str">
        <f>IF('grille d''évaluation'!$H91=1,0," ")</f>
        <v> </v>
      </c>
      <c r="C91" s="57" t="str">
        <f>IF('grille d''évaluation'!$H91=2,0.3," ")</f>
        <v> </v>
      </c>
      <c r="D91" s="57" t="str">
        <f>IF('grille d''évaluation'!$H91=3,0.7," ")</f>
        <v> </v>
      </c>
      <c r="E91" s="57" t="str">
        <f>IF('grille d''évaluation'!$H91=4,1," ")</f>
        <v> </v>
      </c>
      <c r="F91" s="57" t="str">
        <f>IF('grille d''évaluation'!$H91=5,"NA"," ")</f>
        <v>NA</v>
      </c>
      <c r="G91" s="57">
        <f>SUM(B91:F91)</f>
        <v>0</v>
      </c>
      <c r="H91" s="57">
        <v>0.2</v>
      </c>
      <c r="I91" s="57">
        <f>G91*H91</f>
        <v>0</v>
      </c>
    </row>
    <row r="92" spans="1:9" ht="25.5">
      <c r="A92" s="7" t="str">
        <f>'grille d''évaluation'!A92</f>
        <v>Les périodicités d'étalonnage ou de calibration des ECME sont respectées</v>
      </c>
      <c r="B92" s="57" t="str">
        <f>IF('grille d''évaluation'!$H92=1,0," ")</f>
        <v> </v>
      </c>
      <c r="C92" s="57" t="str">
        <f>IF('grille d''évaluation'!$H92=2,0.3," ")</f>
        <v> </v>
      </c>
      <c r="D92" s="57" t="str">
        <f>IF('grille d''évaluation'!$H92=3,0.7," ")</f>
        <v> </v>
      </c>
      <c r="E92" s="57" t="str">
        <f>IF('grille d''évaluation'!$H92=4,1," ")</f>
        <v> </v>
      </c>
      <c r="F92" s="57" t="str">
        <f>IF('grille d''évaluation'!$H92=5,"NA"," ")</f>
        <v>NA</v>
      </c>
      <c r="G92" s="57">
        <f>SUM(B92:F92)</f>
        <v>0</v>
      </c>
      <c r="H92" s="57">
        <v>0.4</v>
      </c>
      <c r="I92" s="57">
        <f>G92*H92</f>
        <v>0</v>
      </c>
    </row>
    <row r="93" spans="1:9" ht="12.75">
      <c r="A93" s="7" t="str">
        <f>'grille d''évaluation'!A93</f>
        <v>Les ECME sont identifiables (ex:n° d'inventaire)</v>
      </c>
      <c r="B93" s="57" t="str">
        <f>IF('grille d''évaluation'!$H93=1,0," ")</f>
        <v> </v>
      </c>
      <c r="C93" s="57" t="str">
        <f>IF('grille d''évaluation'!$H93=2,0.3," ")</f>
        <v> </v>
      </c>
      <c r="D93" s="57" t="str">
        <f>IF('grille d''évaluation'!$H93=3,0.7," ")</f>
        <v> </v>
      </c>
      <c r="E93" s="57" t="str">
        <f>IF('grille d''évaluation'!$H93=4,1," ")</f>
        <v> </v>
      </c>
      <c r="F93" s="57" t="str">
        <f>IF('grille d''évaluation'!$H93=5,"NA"," ")</f>
        <v>NA</v>
      </c>
      <c r="G93" s="57">
        <f>SUM(B93:F93)</f>
        <v>0</v>
      </c>
      <c r="H93" s="57">
        <v>0.2</v>
      </c>
      <c r="I93" s="57">
        <f>G93*H93</f>
        <v>0</v>
      </c>
    </row>
    <row r="94" spans="1:9" ht="12.75">
      <c r="A94" s="9" t="str">
        <f>'grille d''évaluation'!A94</f>
        <v>Les ECME sont stockés de façon adéquate</v>
      </c>
      <c r="B94" s="57" t="str">
        <f>IF('grille d''évaluation'!$H94=1,0," ")</f>
        <v> </v>
      </c>
      <c r="C94" s="57" t="str">
        <f>IF('grille d''évaluation'!$H94=2,0.3," ")</f>
        <v> </v>
      </c>
      <c r="D94" s="57" t="str">
        <f>IF('grille d''évaluation'!$H94=3,0.7," ")</f>
        <v> </v>
      </c>
      <c r="E94" s="57" t="str">
        <f>IF('grille d''évaluation'!$H94=4,1," ")</f>
        <v> </v>
      </c>
      <c r="F94" s="57" t="str">
        <f>IF('grille d''évaluation'!$H94=5,"NA"," ")</f>
        <v>NA</v>
      </c>
      <c r="G94" s="57">
        <f>SUM(B94:F94)</f>
        <v>0</v>
      </c>
      <c r="H94" s="57">
        <v>0.2</v>
      </c>
      <c r="I94" s="57">
        <f>G94*H94</f>
        <v>0</v>
      </c>
    </row>
    <row r="95" spans="1:9" ht="12.75">
      <c r="A95" s="4" t="s">
        <v>30</v>
      </c>
      <c r="B95" s="24"/>
      <c r="C95" s="24"/>
      <c r="D95" s="24"/>
      <c r="E95" s="24"/>
      <c r="F95" s="24"/>
      <c r="G95" s="24"/>
      <c r="H95" s="25"/>
      <c r="I95" s="36">
        <f>SUM(I96:I105)</f>
        <v>0</v>
      </c>
    </row>
    <row r="96" spans="1:9" ht="39">
      <c r="A96" s="37" t="str">
        <f>'grille d''évaluation'!A96</f>
        <v>Le responsable des investissements biomédicaux établit un dossier pour chaque dispositif médical acheté comprenant entre autre:</v>
      </c>
      <c r="B96" s="99" t="str">
        <f>IF('grille d''évaluation'!$H96=1,0," ")</f>
        <v> </v>
      </c>
      <c r="C96" s="99" t="str">
        <f>IF('grille d''évaluation'!$H96=2,0.3," ")</f>
        <v> </v>
      </c>
      <c r="D96" s="99" t="str">
        <f>IF('grille d''évaluation'!$H96=3,0.7," ")</f>
        <v> </v>
      </c>
      <c r="E96" s="99" t="str">
        <f>IF('grille d''évaluation'!$H96=4,1," ")</f>
        <v> </v>
      </c>
      <c r="F96" s="104" t="str">
        <f>IF('grille d''évaluation'!$H96=5,"NA"," ")</f>
        <v>NA</v>
      </c>
      <c r="G96" s="23">
        <f>SUM(B96:F96)</f>
        <v>0</v>
      </c>
      <c r="H96" s="99">
        <v>0.6</v>
      </c>
      <c r="I96" s="99">
        <f>G96*H96</f>
        <v>0</v>
      </c>
    </row>
    <row r="97" spans="1:9" ht="12.75">
      <c r="A97" s="43" t="str">
        <f>'grille d''évaluation'!A97</f>
        <v> - la définition du besoin établie avec les utilisateurs</v>
      </c>
      <c r="B97" s="102"/>
      <c r="C97" s="102"/>
      <c r="D97" s="102"/>
      <c r="E97" s="102"/>
      <c r="F97" s="105"/>
      <c r="G97" s="44"/>
      <c r="H97" s="102"/>
      <c r="I97" s="100"/>
    </row>
    <row r="98" spans="1:9" ht="12.75">
      <c r="A98" s="13" t="str">
        <f>'grille d''évaluation'!A98</f>
        <v> - le cahier des charges</v>
      </c>
      <c r="B98" s="102"/>
      <c r="C98" s="102"/>
      <c r="D98" s="102"/>
      <c r="E98" s="102"/>
      <c r="F98" s="105"/>
      <c r="G98" s="44"/>
      <c r="H98" s="102"/>
      <c r="I98" s="100"/>
    </row>
    <row r="99" spans="1:9" ht="12.75">
      <c r="A99" s="13" t="str">
        <f>'grille d''évaluation'!A99</f>
        <v> - les pièces administratives</v>
      </c>
      <c r="B99" s="102"/>
      <c r="C99" s="102"/>
      <c r="D99" s="102"/>
      <c r="E99" s="102"/>
      <c r="F99" s="105"/>
      <c r="G99" s="44"/>
      <c r="H99" s="102"/>
      <c r="I99" s="100"/>
    </row>
    <row r="100" spans="1:9" ht="12.75">
      <c r="A100" s="13" t="str">
        <f>'grille d''évaluation'!A100</f>
        <v> - les rapports d'essais et de visites</v>
      </c>
      <c r="B100" s="102"/>
      <c r="C100" s="102"/>
      <c r="D100" s="102"/>
      <c r="E100" s="102"/>
      <c r="F100" s="105"/>
      <c r="G100" s="44"/>
      <c r="H100" s="102"/>
      <c r="I100" s="100"/>
    </row>
    <row r="101" spans="1:9" ht="12.75">
      <c r="A101" s="13" t="str">
        <f>'grille d''évaluation'!A101</f>
        <v> - l'argumentaire de proposition de choix</v>
      </c>
      <c r="B101" s="102"/>
      <c r="C101" s="102"/>
      <c r="D101" s="102"/>
      <c r="E101" s="102"/>
      <c r="F101" s="105"/>
      <c r="G101" s="44"/>
      <c r="H101" s="102"/>
      <c r="I101" s="100"/>
    </row>
    <row r="102" spans="1:9" ht="12.75">
      <c r="A102" s="13" t="str">
        <f>'grille d''évaluation'!A102</f>
        <v> - le choix final</v>
      </c>
      <c r="B102" s="102"/>
      <c r="C102" s="102"/>
      <c r="D102" s="102"/>
      <c r="E102" s="102"/>
      <c r="F102" s="105"/>
      <c r="G102" s="44"/>
      <c r="H102" s="102"/>
      <c r="I102" s="100"/>
    </row>
    <row r="103" spans="1:9" ht="12.75">
      <c r="A103" s="13" t="str">
        <f>'grille d''évaluation'!A103</f>
        <v> - les comptes rendus de réunions</v>
      </c>
      <c r="B103" s="102"/>
      <c r="C103" s="102"/>
      <c r="D103" s="102"/>
      <c r="E103" s="102"/>
      <c r="F103" s="105"/>
      <c r="G103" s="44"/>
      <c r="H103" s="102"/>
      <c r="I103" s="100"/>
    </row>
    <row r="104" spans="1:9" ht="12.75">
      <c r="A104" s="5" t="str">
        <f>'grille d''évaluation'!A104</f>
        <v> - …</v>
      </c>
      <c r="B104" s="103"/>
      <c r="C104" s="103"/>
      <c r="D104" s="103"/>
      <c r="E104" s="103"/>
      <c r="F104" s="106"/>
      <c r="G104" s="45"/>
      <c r="H104" s="103"/>
      <c r="I104" s="101"/>
    </row>
    <row r="105" spans="1:9" ht="25.5">
      <c r="A105" s="7" t="str">
        <f>'grille d''évaluation'!A105</f>
        <v>Les dossiers d'achats sont classés et accessibles facilement par le personnel biomédical</v>
      </c>
      <c r="B105" s="57" t="str">
        <f>IF('grille d''évaluation'!$H105=1,0," ")</f>
        <v> </v>
      </c>
      <c r="C105" s="57" t="str">
        <f>IF('grille d''évaluation'!$H105=2,0.3," ")</f>
        <v> </v>
      </c>
      <c r="D105" s="57" t="str">
        <f>IF('grille d''évaluation'!$H105=3,0.7," ")</f>
        <v> </v>
      </c>
      <c r="E105" s="57" t="str">
        <f>IF('grille d''évaluation'!$H105=4,1," ")</f>
        <v> </v>
      </c>
      <c r="F105" s="57" t="str">
        <f>IF('grille d''évaluation'!$H105=5,"NA"," ")</f>
        <v>NA</v>
      </c>
      <c r="G105" s="57">
        <f>SUM(B105:F105)</f>
        <v>0</v>
      </c>
      <c r="H105" s="56">
        <v>0.4</v>
      </c>
      <c r="I105" s="57">
        <f>G105*H105</f>
        <v>0</v>
      </c>
    </row>
    <row r="106" spans="1:9" ht="12.75">
      <c r="A106" s="11" t="s">
        <v>201</v>
      </c>
      <c r="B106" s="24"/>
      <c r="C106" s="24"/>
      <c r="D106" s="24"/>
      <c r="E106" s="24"/>
      <c r="F106" s="24"/>
      <c r="G106" s="24"/>
      <c r="H106" s="25"/>
      <c r="I106" s="36">
        <f>SUM(I107:I110)</f>
        <v>0</v>
      </c>
    </row>
    <row r="107" spans="1:9" ht="39">
      <c r="A107" s="7" t="str">
        <f>'grille d''évaluation'!A107</f>
        <v>Un procès verbal de contrôle de conformité par rapport à la commande est réalisé lors de la réception des dispositifs médicaux</v>
      </c>
      <c r="B107" s="57" t="str">
        <f>IF('grille d''évaluation'!$H107=1,0," ")</f>
        <v> </v>
      </c>
      <c r="C107" s="57" t="str">
        <f>IF('grille d''évaluation'!$H107=2,0.3," ")</f>
        <v> </v>
      </c>
      <c r="D107" s="57" t="str">
        <f>IF('grille d''évaluation'!$H107=3,0.7," ")</f>
        <v> </v>
      </c>
      <c r="E107" s="57" t="str">
        <f>IF('grille d''évaluation'!$H107=4,1," ")</f>
        <v> </v>
      </c>
      <c r="F107" s="57" t="str">
        <f>IF('grille d''évaluation'!$H107=5,"NA"," ")</f>
        <v>NA</v>
      </c>
      <c r="G107" s="57">
        <f>SUM(B107:F107)</f>
        <v>0</v>
      </c>
      <c r="H107" s="57">
        <v>0.3</v>
      </c>
      <c r="I107" s="57">
        <f>G107*H107</f>
        <v>0</v>
      </c>
    </row>
    <row r="108" spans="1:9" ht="39">
      <c r="A108" s="7" t="str">
        <f>'grille d''évaluation'!A108</f>
        <v>Le service biomédical informe les services utilisateurs et le service économique de l'état de réception (ex : transmission d'un exemplaire du pv de réception)</v>
      </c>
      <c r="B108" s="57" t="str">
        <f>IF('grille d''évaluation'!$H108=1,0," ")</f>
        <v> </v>
      </c>
      <c r="C108" s="57" t="str">
        <f>IF('grille d''évaluation'!$H108=2,0.3," ")</f>
        <v> </v>
      </c>
      <c r="D108" s="57" t="str">
        <f>IF('grille d''évaluation'!$H108=3,0.7," ")</f>
        <v> </v>
      </c>
      <c r="E108" s="57" t="str">
        <f>IF('grille d''évaluation'!$H108=4,1," ")</f>
        <v> </v>
      </c>
      <c r="F108" s="57" t="str">
        <f>IF('grille d''évaluation'!$H108=5,"NA"," ")</f>
        <v>NA</v>
      </c>
      <c r="G108" s="57">
        <f>SUM(B108:F108)</f>
        <v>0</v>
      </c>
      <c r="H108" s="57">
        <v>0.2</v>
      </c>
      <c r="I108" s="57">
        <f>G108*H108</f>
        <v>0</v>
      </c>
    </row>
    <row r="109" spans="1:9" ht="25.5">
      <c r="A109" s="7" t="str">
        <f>'grille d''évaluation'!A109</f>
        <v>En cas de non conformité le service biomédical s'assure du suivi du dossier</v>
      </c>
      <c r="B109" s="57" t="str">
        <f>IF('grille d''évaluation'!$H109=1,0," ")</f>
        <v> </v>
      </c>
      <c r="C109" s="57" t="str">
        <f>IF('grille d''évaluation'!$H109=2,0.3," ")</f>
        <v> </v>
      </c>
      <c r="D109" s="57" t="str">
        <f>IF('grille d''évaluation'!$H109=3,0.7," ")</f>
        <v> </v>
      </c>
      <c r="E109" s="57" t="str">
        <f>IF('grille d''évaluation'!$H109=4,1," ")</f>
        <v> </v>
      </c>
      <c r="F109" s="57" t="str">
        <f>IF('grille d''évaluation'!$H109=5,"NA"," ")</f>
        <v>NA</v>
      </c>
      <c r="G109" s="57">
        <f>SUM(B109:F109)</f>
        <v>0</v>
      </c>
      <c r="H109" s="57">
        <v>0.3</v>
      </c>
      <c r="I109" s="57">
        <f>G109*H109</f>
        <v>0</v>
      </c>
    </row>
    <row r="110" spans="1:9" ht="25.5">
      <c r="A110" s="7" t="str">
        <f>'grille d''évaluation'!A110</f>
        <v>Le processus de réception des dispositifs médicaux est évalué périodiquement</v>
      </c>
      <c r="B110" s="57" t="str">
        <f>IF('grille d''évaluation'!$H110=1,0," ")</f>
        <v> </v>
      </c>
      <c r="C110" s="57" t="str">
        <f>IF('grille d''évaluation'!$H110=2,0.3," ")</f>
        <v> </v>
      </c>
      <c r="D110" s="57" t="str">
        <f>IF('grille d''évaluation'!$H110=3,0.7," ")</f>
        <v> </v>
      </c>
      <c r="E110" s="57" t="str">
        <f>IF('grille d''évaluation'!$H110=4,1," ")</f>
        <v> </v>
      </c>
      <c r="F110" s="57" t="str">
        <f>IF('grille d''évaluation'!$H110=5,"NA"," ")</f>
        <v>NA</v>
      </c>
      <c r="G110" s="57">
        <f>SUM(B110:F110)</f>
        <v>0</v>
      </c>
      <c r="H110" s="57">
        <v>0.2</v>
      </c>
      <c r="I110" s="57">
        <f>G110*H110</f>
        <v>0</v>
      </c>
    </row>
    <row r="111" spans="1:9" ht="12.75">
      <c r="A111" s="11" t="s">
        <v>184</v>
      </c>
      <c r="B111" s="24"/>
      <c r="C111" s="24"/>
      <c r="D111" s="24"/>
      <c r="E111" s="24"/>
      <c r="F111" s="24"/>
      <c r="G111" s="24"/>
      <c r="H111" s="25"/>
      <c r="I111" s="36">
        <f>SUM(I112:I115)</f>
        <v>0</v>
      </c>
    </row>
    <row r="112" spans="1:9" ht="12.75">
      <c r="A112" s="9" t="str">
        <f>'grille d''évaluation'!A112</f>
        <v>Il existe un processus d'installation des dispositifs médicaux</v>
      </c>
      <c r="B112" s="57" t="str">
        <f>IF('grille d''évaluation'!$H112=1,0," ")</f>
        <v> </v>
      </c>
      <c r="C112" s="57" t="str">
        <f>IF('grille d''évaluation'!$H112=2,0.3," ")</f>
        <v> </v>
      </c>
      <c r="D112" s="57" t="str">
        <f>IF('grille d''évaluation'!$H112=3,0.7," ")</f>
        <v> </v>
      </c>
      <c r="E112" s="57" t="str">
        <f>IF('grille d''évaluation'!$H112=4,1," ")</f>
        <v> </v>
      </c>
      <c r="F112" s="57" t="str">
        <f>IF('grille d''évaluation'!$H112=5,"NA"," ")</f>
        <v>NA</v>
      </c>
      <c r="G112" s="57">
        <f>SUM(B112:F112)</f>
        <v>0</v>
      </c>
      <c r="H112" s="57">
        <v>0.3</v>
      </c>
      <c r="I112" s="57">
        <f>G112*H112</f>
        <v>0</v>
      </c>
    </row>
    <row r="113" spans="1:9" s="64" customFormat="1" ht="39">
      <c r="A113" s="9" t="str">
        <f>'grille d''évaluation'!A113</f>
        <v>Lors des installations le personnel biomédical enregistre l'identité des utilisateurs et responsables formés (ex: feuille d'émargement ou autre…)</v>
      </c>
      <c r="B113" s="66" t="str">
        <f>IF('grille d''évaluation'!$H113=1,0," ")</f>
        <v> </v>
      </c>
      <c r="C113" s="66" t="str">
        <f>IF('grille d''évaluation'!$H113=2,0.3," ")</f>
        <v> </v>
      </c>
      <c r="D113" s="66" t="str">
        <f>IF('grille d''évaluation'!$H113=3,0.7," ")</f>
        <v> </v>
      </c>
      <c r="E113" s="66" t="str">
        <f>IF('grille d''évaluation'!$H113=4,1," ")</f>
        <v> </v>
      </c>
      <c r="F113" s="66" t="str">
        <f>IF('grille d''évaluation'!$H113=5,"NA"," ")</f>
        <v>NA</v>
      </c>
      <c r="G113" s="66">
        <f>SUM(B113:F113)</f>
        <v>0</v>
      </c>
      <c r="H113" s="66">
        <v>0.2</v>
      </c>
      <c r="I113" s="66">
        <f>G113*H113</f>
        <v>0</v>
      </c>
    </row>
    <row r="114" spans="1:9" ht="39">
      <c r="A114" s="7" t="str">
        <f>'grille d''évaluation'!A114</f>
        <v>Le service biomédical s'assure de la mise à disposition des documents utilisateurs (notice d'utilisation, protocoles de vérification…)</v>
      </c>
      <c r="B114" s="57" t="str">
        <f>IF('grille d''évaluation'!$H114=1,0," ")</f>
        <v> </v>
      </c>
      <c r="C114" s="57" t="str">
        <f>IF('grille d''évaluation'!$H114=2,0.3," ")</f>
        <v> </v>
      </c>
      <c r="D114" s="57" t="str">
        <f>IF('grille d''évaluation'!$H114=3,0.7," ")</f>
        <v> </v>
      </c>
      <c r="E114" s="57" t="str">
        <f>IF('grille d''évaluation'!$H114=4,1," ")</f>
        <v> </v>
      </c>
      <c r="F114" s="57" t="str">
        <f>IF('grille d''évaluation'!$H114=5,"NA"," ")</f>
        <v>NA</v>
      </c>
      <c r="G114" s="57">
        <f>SUM(B114:F114)</f>
        <v>0</v>
      </c>
      <c r="H114" s="57">
        <v>0.3</v>
      </c>
      <c r="I114" s="57">
        <f>G114*H114</f>
        <v>0</v>
      </c>
    </row>
    <row r="115" spans="1:9" ht="25.5">
      <c r="A115" s="7" t="str">
        <f>'grille d''évaluation'!A115</f>
        <v>Le processus d'installation des dispositifs médicaux est évalué périodiquement</v>
      </c>
      <c r="B115" s="57" t="str">
        <f>IF('grille d''évaluation'!$H115=1,0," ")</f>
        <v> </v>
      </c>
      <c r="C115" s="57" t="str">
        <f>IF('grille d''évaluation'!$H115=2,0.3," ")</f>
        <v> </v>
      </c>
      <c r="D115" s="57" t="str">
        <f>IF('grille d''évaluation'!$H115=3,0.7," ")</f>
        <v> </v>
      </c>
      <c r="E115" s="57" t="str">
        <f>IF('grille d''évaluation'!$H115=4,1," ")</f>
        <v> </v>
      </c>
      <c r="F115" s="57" t="str">
        <f>IF('grille d''évaluation'!$H115=5,"NA"," ")</f>
        <v>NA</v>
      </c>
      <c r="G115" s="57">
        <f>SUM(B115:F115)</f>
        <v>0</v>
      </c>
      <c r="H115" s="57">
        <v>0.2</v>
      </c>
      <c r="I115" s="57">
        <f>G115*H115</f>
        <v>0</v>
      </c>
    </row>
    <row r="116" spans="1:9" ht="12.75">
      <c r="A116" s="11" t="s">
        <v>202</v>
      </c>
      <c r="B116" s="24"/>
      <c r="C116" s="24"/>
      <c r="D116" s="24"/>
      <c r="E116" s="24"/>
      <c r="F116" s="24"/>
      <c r="G116" s="24"/>
      <c r="H116" s="25"/>
      <c r="I116" s="65">
        <f>SUM(I117:I118)</f>
        <v>0</v>
      </c>
    </row>
    <row r="117" spans="1:9" ht="25.5">
      <c r="A117" s="7" t="str">
        <f>'grille d''évaluation'!A117</f>
        <v>Il existe un document de formation qui indique que les utilisateurs et les responsables ont été formés</v>
      </c>
      <c r="B117" s="57" t="str">
        <f>IF('grille d''évaluation'!$H117=1,0," ")</f>
        <v> </v>
      </c>
      <c r="C117" s="57" t="str">
        <f>IF('grille d''évaluation'!$H117=2,0.3," ")</f>
        <v> </v>
      </c>
      <c r="D117" s="57" t="str">
        <f>IF('grille d''évaluation'!$H117=3,0.7," ")</f>
        <v> </v>
      </c>
      <c r="E117" s="57" t="str">
        <f>IF('grille d''évaluation'!$H117=4,1," ")</f>
        <v> </v>
      </c>
      <c r="F117" s="57" t="str">
        <f>IF('grille d''évaluation'!$H117=5,"NA"," ")</f>
        <v>NA</v>
      </c>
      <c r="G117" s="57">
        <f>SUM(B117:F117)</f>
        <v>0</v>
      </c>
      <c r="H117" s="57">
        <v>0.3</v>
      </c>
      <c r="I117" s="57">
        <f>G117*H117</f>
        <v>0</v>
      </c>
    </row>
    <row r="118" spans="1:9" ht="39">
      <c r="A118" s="7" t="str">
        <f>'grille d''évaluation'!A118</f>
        <v>Le service biomédical s'assure que les protocoles d'entretien, vérification ou contrôle à la charge des utilisateurs sont disponibles et facilement accessibles</v>
      </c>
      <c r="B118" s="57" t="str">
        <f>IF('grille d''évaluation'!$H118=1,0," ")</f>
        <v> </v>
      </c>
      <c r="C118" s="57" t="str">
        <f>IF('grille d''évaluation'!$H118=2,0.3," ")</f>
        <v> </v>
      </c>
      <c r="D118" s="57" t="str">
        <f>IF('grille d''évaluation'!$H118=3,0.7," ")</f>
        <v> </v>
      </c>
      <c r="E118" s="57" t="str">
        <f>IF('grille d''évaluation'!$H118=4,1," ")</f>
        <v> </v>
      </c>
      <c r="F118" s="57" t="str">
        <f>IF('grille d''évaluation'!$H118=5,"NA"," ")</f>
        <v>NA</v>
      </c>
      <c r="G118" s="57">
        <f>SUM(B118:F118)</f>
        <v>0</v>
      </c>
      <c r="H118" s="57">
        <v>0.7</v>
      </c>
      <c r="I118" s="57">
        <f>G118*H118</f>
        <v>0</v>
      </c>
    </row>
    <row r="119" spans="1:9" ht="12.75">
      <c r="A119" s="8" t="s">
        <v>31</v>
      </c>
      <c r="B119" s="22"/>
      <c r="C119" s="22"/>
      <c r="D119" s="22"/>
      <c r="E119" s="22"/>
      <c r="F119" s="22"/>
      <c r="G119" s="22"/>
      <c r="H119" s="22"/>
      <c r="I119" s="36">
        <f>SUM(I120:I131)</f>
        <v>0</v>
      </c>
    </row>
    <row r="120" spans="1:9" ht="39">
      <c r="A120" s="7" t="str">
        <f>'grille d''évaluation'!A120</f>
        <v>Le service biomédical dispose d'une bibliothèque documentaire (norme, documentation technique…) adaptée à ses besoins et ses activités (entretien, contrôle qualité...)</v>
      </c>
      <c r="B120" s="57" t="str">
        <f>IF('grille d''évaluation'!$H120=1,0," ")</f>
        <v> </v>
      </c>
      <c r="C120" s="57" t="str">
        <f>IF('grille d''évaluation'!$H120=2,0.3," ")</f>
        <v> </v>
      </c>
      <c r="D120" s="57" t="str">
        <f>IF('grille d''évaluation'!$H120=3,0.7," ")</f>
        <v> </v>
      </c>
      <c r="E120" s="57" t="str">
        <f>IF('grille d''évaluation'!$H120=4,1," ")</f>
        <v> </v>
      </c>
      <c r="F120" s="57" t="str">
        <f>IF('grille d''évaluation'!$H120=5,"NA"," ")</f>
        <v>NA</v>
      </c>
      <c r="G120" s="57">
        <f aca="true" t="shared" si="2" ref="G120:G131">SUM(B120:F120)</f>
        <v>0</v>
      </c>
      <c r="H120" s="57">
        <v>0.1</v>
      </c>
      <c r="I120" s="57">
        <f aca="true" t="shared" si="3" ref="I120:I131">G120*H120</f>
        <v>0</v>
      </c>
    </row>
    <row r="121" spans="1:9" ht="25.5">
      <c r="A121" s="7" t="str">
        <f>'grille d''évaluation'!A121</f>
        <v>La bibliothèque documentaire est connue, disponible et utilisée par le personnel biomédical</v>
      </c>
      <c r="B121" s="57" t="str">
        <f>IF('grille d''évaluation'!$H121=1,0," ")</f>
        <v> </v>
      </c>
      <c r="C121" s="57" t="str">
        <f>IF('grille d''évaluation'!$H121=2,0.3," ")</f>
        <v> </v>
      </c>
      <c r="D121" s="57" t="str">
        <f>IF('grille d''évaluation'!$H121=3,0.7," ")</f>
        <v> </v>
      </c>
      <c r="E121" s="57" t="str">
        <f>IF('grille d''évaluation'!$H121=4,1," ")</f>
        <v> </v>
      </c>
      <c r="F121" s="57" t="str">
        <f>IF('grille d''évaluation'!$H121=5,"NA"," ")</f>
        <v>NA</v>
      </c>
      <c r="G121" s="57">
        <f t="shared" si="2"/>
        <v>0</v>
      </c>
      <c r="H121" s="56">
        <v>0.05</v>
      </c>
      <c r="I121" s="57">
        <f t="shared" si="3"/>
        <v>0</v>
      </c>
    </row>
    <row r="122" spans="1:9" ht="25.5">
      <c r="A122" s="7" t="str">
        <f>'grille d''évaluation'!A122</f>
        <v>Les ententes de sous-traitance sont gérées par le service biomédical</v>
      </c>
      <c r="B122" s="57" t="str">
        <f>IF('grille d''évaluation'!$H122=1,0," ")</f>
        <v> </v>
      </c>
      <c r="C122" s="57" t="str">
        <f>IF('grille d''évaluation'!$H122=2,0.3," ")</f>
        <v> </v>
      </c>
      <c r="D122" s="57" t="str">
        <f>IF('grille d''évaluation'!$H122=3,0.7," ")</f>
        <v> </v>
      </c>
      <c r="E122" s="57" t="str">
        <f>IF('grille d''évaluation'!$H122=4,1," ")</f>
        <v> </v>
      </c>
      <c r="F122" s="57" t="str">
        <f>IF('grille d''évaluation'!$H122=5,"NA"," ")</f>
        <v>NA</v>
      </c>
      <c r="G122" s="57">
        <f t="shared" si="2"/>
        <v>0</v>
      </c>
      <c r="H122" s="56">
        <v>0.1</v>
      </c>
      <c r="I122" s="57">
        <f t="shared" si="3"/>
        <v>0</v>
      </c>
    </row>
    <row r="123" spans="1:9" ht="39">
      <c r="A123" s="7" t="str">
        <f>'grille d''évaluation'!A123</f>
        <v>Le service biomédical est informé des objectifs de disponibilités et des budgets alloués avant la négociation des ententes de sous-traitance</v>
      </c>
      <c r="B123" s="57" t="str">
        <f>IF('grille d''évaluation'!$H123=1,0," ")</f>
        <v> </v>
      </c>
      <c r="C123" s="57" t="str">
        <f>IF('grille d''évaluation'!$H123=2,0.3," ")</f>
        <v> </v>
      </c>
      <c r="D123" s="57" t="str">
        <f>IF('grille d''évaluation'!$H123=3,0.7," ")</f>
        <v> </v>
      </c>
      <c r="E123" s="57" t="str">
        <f>IF('grille d''évaluation'!$H123=4,1," ")</f>
        <v> </v>
      </c>
      <c r="F123" s="57" t="str">
        <f>IF('grille d''évaluation'!$H123=5,"NA"," ")</f>
        <v>NA</v>
      </c>
      <c r="G123" s="57">
        <f t="shared" si="2"/>
        <v>0</v>
      </c>
      <c r="H123" s="56">
        <v>0.1</v>
      </c>
      <c r="I123" s="57">
        <f t="shared" si="3"/>
        <v>0</v>
      </c>
    </row>
    <row r="124" spans="1:9" ht="39">
      <c r="A124" s="7" t="str">
        <f>'grille d''évaluation'!A124</f>
        <v>Le service biomédical est informé des incidents qui apparaissent durant l'application des ententes de sous-traitance (comme prévu dans le cahier des charges)</v>
      </c>
      <c r="B124" s="57" t="str">
        <f>IF('grille d''évaluation'!$H124=1,0," ")</f>
        <v> </v>
      </c>
      <c r="C124" s="57" t="str">
        <f>IF('grille d''évaluation'!$H124=2,0.3," ")</f>
        <v> </v>
      </c>
      <c r="D124" s="57" t="str">
        <f>IF('grille d''évaluation'!$H124=3,0.7," ")</f>
        <v> </v>
      </c>
      <c r="E124" s="57" t="str">
        <f>IF('grille d''évaluation'!$H124=4,1," ")</f>
        <v> </v>
      </c>
      <c r="F124" s="57" t="str">
        <f>IF('grille d''évaluation'!$H124=5,"NA"," ")</f>
        <v>NA</v>
      </c>
      <c r="G124" s="57">
        <f t="shared" si="2"/>
        <v>0</v>
      </c>
      <c r="H124" s="56">
        <v>0.1</v>
      </c>
      <c r="I124" s="57">
        <f t="shared" si="3"/>
        <v>0</v>
      </c>
    </row>
    <row r="125" spans="1:9" ht="39">
      <c r="A125" s="7" t="str">
        <f>'grille d''évaluation'!A125</f>
        <v>Une analyse rétrospective de l'efficience des ententes de sous-traitance est effectuée périodiquement par le service biomédical et au minimum avant renouvellement</v>
      </c>
      <c r="B125" s="57" t="str">
        <f>IF('grille d''évaluation'!$H125=1,0," ")</f>
        <v> </v>
      </c>
      <c r="C125" s="57" t="str">
        <f>IF('grille d''évaluation'!$H125=2,0.3," ")</f>
        <v> </v>
      </c>
      <c r="D125" s="57" t="str">
        <f>IF('grille d''évaluation'!$H125=3,0.7," ")</f>
        <v> </v>
      </c>
      <c r="E125" s="57" t="str">
        <f>IF('grille d''évaluation'!$H125=4,1," ")</f>
        <v> </v>
      </c>
      <c r="F125" s="57" t="str">
        <f>IF('grille d''évaluation'!$H125=5,"NA"," ")</f>
        <v>NA</v>
      </c>
      <c r="G125" s="57">
        <f t="shared" si="2"/>
        <v>0</v>
      </c>
      <c r="H125" s="56">
        <v>0.05</v>
      </c>
      <c r="I125" s="57">
        <f t="shared" si="3"/>
        <v>0</v>
      </c>
    </row>
    <row r="126" spans="1:9" ht="25.5">
      <c r="A126" s="7" t="str">
        <f>'grille d''évaluation'!A126</f>
        <v>Le service biomédical dispose d'un outil informatique pour la gestion des données de l'activité biomédicale</v>
      </c>
      <c r="B126" s="57" t="str">
        <f>IF('grille d''évaluation'!$H126=1,0," ")</f>
        <v> </v>
      </c>
      <c r="C126" s="57" t="str">
        <f>IF('grille d''évaluation'!$H126=2,0.3," ")</f>
        <v> </v>
      </c>
      <c r="D126" s="57" t="str">
        <f>IF('grille d''évaluation'!$H126=3,0.7," ")</f>
        <v> </v>
      </c>
      <c r="E126" s="57" t="str">
        <f>IF('grille d''évaluation'!$H126=4,1," ")</f>
        <v> </v>
      </c>
      <c r="F126" s="57" t="str">
        <f>IF('grille d''évaluation'!$H126=5,"NA"," ")</f>
        <v>NA</v>
      </c>
      <c r="G126" s="57">
        <f t="shared" si="2"/>
        <v>0</v>
      </c>
      <c r="H126" s="56">
        <v>0.1</v>
      </c>
      <c r="I126" s="57">
        <f t="shared" si="3"/>
        <v>0</v>
      </c>
    </row>
    <row r="127" spans="1:9" ht="25.5">
      <c r="A127" s="7" t="str">
        <f>'grille d''évaluation'!A127</f>
        <v>Il existe une procédure écrite de sauvegarde des données informatiques</v>
      </c>
      <c r="B127" s="57" t="str">
        <f>IF('grille d''évaluation'!$H127=1,0," ")</f>
        <v> </v>
      </c>
      <c r="C127" s="57" t="str">
        <f>IF('grille d''évaluation'!$H127=2,0.3," ")</f>
        <v> </v>
      </c>
      <c r="D127" s="57" t="str">
        <f>IF('grille d''évaluation'!$H127=3,0.7," ")</f>
        <v> </v>
      </c>
      <c r="E127" s="57" t="str">
        <f>IF('grille d''évaluation'!$H127=4,1," ")</f>
        <v> </v>
      </c>
      <c r="F127" s="57" t="str">
        <f>IF('grille d''évaluation'!$H127=5,"NA"," ")</f>
        <v>NA</v>
      </c>
      <c r="G127" s="57">
        <f t="shared" si="2"/>
        <v>0</v>
      </c>
      <c r="H127" s="56">
        <v>0.05</v>
      </c>
      <c r="I127" s="57">
        <f t="shared" si="3"/>
        <v>0</v>
      </c>
    </row>
    <row r="128" spans="1:9" ht="25.5">
      <c r="A128" s="7" t="str">
        <f>'grille d''évaluation'!A128</f>
        <v>La procédure de sauvegarde est connue de tous les acteurs concernés</v>
      </c>
      <c r="B128" s="57" t="str">
        <f>IF('grille d''évaluation'!$H128=1,0," ")</f>
        <v> </v>
      </c>
      <c r="C128" s="57" t="str">
        <f>IF('grille d''évaluation'!$H128=2,0.3," ")</f>
        <v> </v>
      </c>
      <c r="D128" s="57" t="str">
        <f>IF('grille d''évaluation'!$H128=3,0.7," ")</f>
        <v> </v>
      </c>
      <c r="E128" s="57" t="str">
        <f>IF('grille d''évaluation'!$H128=4,1," ")</f>
        <v> </v>
      </c>
      <c r="F128" s="57" t="str">
        <f>IF('grille d''évaluation'!$H128=5,"NA"," ")</f>
        <v>NA</v>
      </c>
      <c r="G128" s="57">
        <f t="shared" si="2"/>
        <v>0</v>
      </c>
      <c r="H128" s="56">
        <v>0.05</v>
      </c>
      <c r="I128" s="57">
        <f t="shared" si="3"/>
        <v>0</v>
      </c>
    </row>
    <row r="129" spans="1:9" ht="12.75">
      <c r="A129" s="7" t="str">
        <f>'grille d''évaluation'!A129</f>
        <v>Les zones de stockage sont clairement identifiées et délimitées</v>
      </c>
      <c r="B129" s="57" t="str">
        <f>IF('grille d''évaluation'!$H129=1,0," ")</f>
        <v> </v>
      </c>
      <c r="C129" s="57" t="str">
        <f>IF('grille d''évaluation'!$H129=2,0.3," ")</f>
        <v> </v>
      </c>
      <c r="D129" s="57" t="str">
        <f>IF('grille d''évaluation'!$H129=3,0.7," ")</f>
        <v> </v>
      </c>
      <c r="E129" s="57" t="str">
        <f>IF('grille d''évaluation'!$H129=4,1," ")</f>
        <v> </v>
      </c>
      <c r="F129" s="57" t="str">
        <f>IF('grille d''évaluation'!$H129=5,"NA"," ")</f>
        <v>NA</v>
      </c>
      <c r="G129" s="57">
        <f t="shared" si="2"/>
        <v>0</v>
      </c>
      <c r="H129" s="56">
        <v>0.1</v>
      </c>
      <c r="I129" s="57">
        <f t="shared" si="3"/>
        <v>0</v>
      </c>
    </row>
    <row r="130" spans="1:9" ht="25.5">
      <c r="A130" s="7" t="str">
        <f>'grille d''évaluation'!A130</f>
        <v>Les articles stockés sont clairement identifiés (étiquette, rangement…)</v>
      </c>
      <c r="B130" s="57" t="str">
        <f>IF('grille d''évaluation'!$H130=1,0," ")</f>
        <v> </v>
      </c>
      <c r="C130" s="57" t="str">
        <f>IF('grille d''évaluation'!$H130=2,0.3," ")</f>
        <v> </v>
      </c>
      <c r="D130" s="57" t="str">
        <f>IF('grille d''évaluation'!$H130=3,0.7," ")</f>
        <v> </v>
      </c>
      <c r="E130" s="57" t="str">
        <f>IF('grille d''évaluation'!$H130=4,1," ")</f>
        <v> </v>
      </c>
      <c r="F130" s="57" t="str">
        <f>IF('grille d''évaluation'!$H130=5,"NA"," ")</f>
        <v>NA</v>
      </c>
      <c r="G130" s="57">
        <f t="shared" si="2"/>
        <v>0</v>
      </c>
      <c r="H130" s="56">
        <v>0.1</v>
      </c>
      <c r="I130" s="57">
        <f t="shared" si="3"/>
        <v>0</v>
      </c>
    </row>
    <row r="131" spans="1:9" ht="25.5">
      <c r="A131" s="7" t="str">
        <f>'grille d''évaluation'!A131</f>
        <v>Il existe un processus de gestion des stocks permettant d'optimiser les moyens par rapport aux besoins</v>
      </c>
      <c r="B131" s="57" t="str">
        <f>IF('grille d''évaluation'!$H131=1,0," ")</f>
        <v> </v>
      </c>
      <c r="C131" s="57" t="str">
        <f>IF('grille d''évaluation'!$H131=2,0.3," ")</f>
        <v> </v>
      </c>
      <c r="D131" s="57" t="str">
        <f>IF('grille d''évaluation'!$H131=3,0.7," ")</f>
        <v> </v>
      </c>
      <c r="E131" s="57" t="str">
        <f>IF('grille d''évaluation'!$H131=4,1," ")</f>
        <v> </v>
      </c>
      <c r="F131" s="57" t="str">
        <f>IF('grille d''évaluation'!$H131=5,"NA"," ")</f>
        <v>NA</v>
      </c>
      <c r="G131" s="57">
        <f t="shared" si="2"/>
        <v>0</v>
      </c>
      <c r="H131" s="56">
        <v>0.1</v>
      </c>
      <c r="I131" s="57">
        <f t="shared" si="3"/>
        <v>0</v>
      </c>
    </row>
    <row r="132" spans="1:9" ht="12.75">
      <c r="A132" s="11" t="s">
        <v>32</v>
      </c>
      <c r="B132" s="24"/>
      <c r="C132" s="24"/>
      <c r="D132" s="24"/>
      <c r="E132" s="24"/>
      <c r="F132" s="24"/>
      <c r="G132" s="24"/>
      <c r="H132" s="25"/>
      <c r="I132" s="36">
        <f>SUM(I133:I137)</f>
        <v>0</v>
      </c>
    </row>
    <row r="133" spans="1:9" ht="25.5">
      <c r="A133" s="7" t="str">
        <f>'grille d''évaluation'!A133</f>
        <v>Il existe des calendrier d'entretien préventif pour chaque type de dispositifs médicaux</v>
      </c>
      <c r="B133" s="57" t="str">
        <f>IF('grille d''évaluation'!$H133=1,0," ")</f>
        <v> </v>
      </c>
      <c r="C133" s="57" t="str">
        <f>IF('grille d''évaluation'!$H133=2,0.3," ")</f>
        <v> </v>
      </c>
      <c r="D133" s="57" t="str">
        <f>IF('grille d''évaluation'!$H133=3,0.7," ")</f>
        <v> </v>
      </c>
      <c r="E133" s="57" t="str">
        <f>IF('grille d''évaluation'!$H133=4,1," ")</f>
        <v> </v>
      </c>
      <c r="F133" s="57" t="str">
        <f>IF('grille d''évaluation'!$H133=5,"NA"," ")</f>
        <v>NA</v>
      </c>
      <c r="G133" s="57">
        <f>SUM(B133:F133)</f>
        <v>0</v>
      </c>
      <c r="H133" s="57">
        <v>0.3</v>
      </c>
      <c r="I133" s="57">
        <f>G133*H133</f>
        <v>0</v>
      </c>
    </row>
    <row r="134" spans="1:9" ht="25.5">
      <c r="A134" s="7" t="str">
        <f>'grille d''évaluation'!A134</f>
        <v>Les utilisateurs sont informés de l'activité préventive réalisée et de la remise en service du dispositif médical concerné</v>
      </c>
      <c r="B134" s="57" t="str">
        <f>IF('grille d''évaluation'!$H134=1,0," ")</f>
        <v> </v>
      </c>
      <c r="C134" s="57" t="str">
        <f>IF('grille d''évaluation'!$H134=2,0.3," ")</f>
        <v> </v>
      </c>
      <c r="D134" s="57" t="str">
        <f>IF('grille d''évaluation'!$H134=3,0.7," ")</f>
        <v> </v>
      </c>
      <c r="E134" s="57" t="str">
        <f>IF('grille d''évaluation'!$H134=4,1," ")</f>
        <v> </v>
      </c>
      <c r="F134" s="57" t="str">
        <f>IF('grille d''évaluation'!$H134=5,"NA"," ")</f>
        <v>NA</v>
      </c>
      <c r="G134" s="57">
        <f>SUM(B134:F134)</f>
        <v>0</v>
      </c>
      <c r="H134" s="57">
        <v>0.2</v>
      </c>
      <c r="I134" s="57">
        <f>G134*H134</f>
        <v>0</v>
      </c>
    </row>
    <row r="135" spans="1:9" ht="25.5">
      <c r="A135" s="7" t="str">
        <f>'grille d''évaluation'!A135</f>
        <v>Les entretiens préventifs font l'objet de rapports d'intervention détaillés</v>
      </c>
      <c r="B135" s="57" t="str">
        <f>IF('grille d''évaluation'!$H135=1,0," ")</f>
        <v> </v>
      </c>
      <c r="C135" s="57" t="str">
        <f>IF('grille d''évaluation'!$H135=2,0.3," ")</f>
        <v> </v>
      </c>
      <c r="D135" s="57" t="str">
        <f>IF('grille d''évaluation'!$H135=3,0.7," ")</f>
        <v> </v>
      </c>
      <c r="E135" s="57" t="str">
        <f>IF('grille d''évaluation'!$H135=4,1," ")</f>
        <v> </v>
      </c>
      <c r="F135" s="57" t="str">
        <f>IF('grille d''évaluation'!$H135=5,"NA"," ")</f>
        <v>NA</v>
      </c>
      <c r="G135" s="57">
        <f>SUM(B135:F135)</f>
        <v>0</v>
      </c>
      <c r="H135" s="57">
        <v>0.2</v>
      </c>
      <c r="I135" s="57">
        <f>G135*H135</f>
        <v>0</v>
      </c>
    </row>
    <row r="136" spans="1:9" ht="25.5">
      <c r="A136" s="7" t="str">
        <f>'grille d''évaluation'!A136</f>
        <v>Les rapports d'entretien préventif sont classés et accessibles facilement</v>
      </c>
      <c r="B136" s="57" t="str">
        <f>IF('grille d''évaluation'!$H136=1,0," ")</f>
        <v> </v>
      </c>
      <c r="C136" s="57" t="str">
        <f>IF('grille d''évaluation'!$H136=2,0.3," ")</f>
        <v> </v>
      </c>
      <c r="D136" s="57" t="str">
        <f>IF('grille d''évaluation'!$H136=3,0.7," ")</f>
        <v> </v>
      </c>
      <c r="E136" s="57" t="str">
        <f>IF('grille d''évaluation'!$H136=4,1," ")</f>
        <v> </v>
      </c>
      <c r="F136" s="57" t="str">
        <f>IF('grille d''évaluation'!$H136=5,"NA"," ")</f>
        <v>NA</v>
      </c>
      <c r="G136" s="57">
        <f>SUM(B136:F136)</f>
        <v>0</v>
      </c>
      <c r="H136" s="57">
        <v>0.2</v>
      </c>
      <c r="I136" s="57">
        <f>G136*H136</f>
        <v>0</v>
      </c>
    </row>
    <row r="137" spans="1:9" ht="12.75">
      <c r="A137" s="7" t="str">
        <f>'grille d''évaluation'!A137</f>
        <v>Le processus d'entretien préventif est évalué périodiquement</v>
      </c>
      <c r="B137" s="57" t="str">
        <f>IF('grille d''évaluation'!$H137=1,0," ")</f>
        <v> </v>
      </c>
      <c r="C137" s="57" t="str">
        <f>IF('grille d''évaluation'!$H137=2,0.3," ")</f>
        <v> </v>
      </c>
      <c r="D137" s="57" t="str">
        <f>IF('grille d''évaluation'!$H137=3,0.7," ")</f>
        <v> </v>
      </c>
      <c r="E137" s="57" t="str">
        <f>IF('grille d''évaluation'!$H137=4,1," ")</f>
        <v> </v>
      </c>
      <c r="F137" s="57" t="str">
        <f>IF('grille d''évaluation'!$H137=5,"NA"," ")</f>
        <v>NA</v>
      </c>
      <c r="G137" s="57">
        <f>SUM(B137:F137)</f>
        <v>0</v>
      </c>
      <c r="H137" s="57">
        <v>0.1</v>
      </c>
      <c r="I137" s="57">
        <f>G137*H137</f>
        <v>0</v>
      </c>
    </row>
    <row r="138" spans="1:9" ht="12.75">
      <c r="A138" s="11" t="s">
        <v>33</v>
      </c>
      <c r="B138" s="24"/>
      <c r="C138" s="24"/>
      <c r="D138" s="24"/>
      <c r="E138" s="24"/>
      <c r="F138" s="24"/>
      <c r="G138" s="24"/>
      <c r="H138" s="26"/>
      <c r="I138" s="36">
        <f>SUM(I139:I142)</f>
        <v>0</v>
      </c>
    </row>
    <row r="139" spans="1:9" ht="25.5">
      <c r="A139" s="7" t="str">
        <f>'grille d''évaluation'!A139</f>
        <v>Les entretiens correctifs font l'objet de rapports d'intervention détaillés</v>
      </c>
      <c r="B139" s="57" t="str">
        <f>IF('grille d''évaluation'!$H139=1,0," ")</f>
        <v> </v>
      </c>
      <c r="C139" s="57" t="str">
        <f>IF('grille d''évaluation'!$H139=2,0.3," ")</f>
        <v> </v>
      </c>
      <c r="D139" s="57" t="str">
        <f>IF('grille d''évaluation'!$H139=3,0.7," ")</f>
        <v> </v>
      </c>
      <c r="E139" s="57" t="str">
        <f>IF('grille d''évaluation'!$H139=4,1," ")</f>
        <v> </v>
      </c>
      <c r="F139" s="57" t="str">
        <f>IF('grille d''évaluation'!$H139=5,"NA"," ")</f>
        <v>NA</v>
      </c>
      <c r="G139" s="57">
        <f>SUM(B139:F139)</f>
        <v>0</v>
      </c>
      <c r="H139" s="56">
        <v>0.4</v>
      </c>
      <c r="I139" s="57">
        <f>G139*H139</f>
        <v>0</v>
      </c>
    </row>
    <row r="140" spans="1:9" ht="25.5">
      <c r="A140" s="7" t="str">
        <f>'grille d''évaluation'!A140</f>
        <v>Les utilisateurs sont informés de l'activité corrective réalisée et de la remise en service du dispositif médical concerné</v>
      </c>
      <c r="B140" s="57" t="str">
        <f>IF('grille d''évaluation'!$H140=1,0," ")</f>
        <v> </v>
      </c>
      <c r="C140" s="57" t="str">
        <f>IF('grille d''évaluation'!$H140=2,0.3," ")</f>
        <v> </v>
      </c>
      <c r="D140" s="57" t="str">
        <f>IF('grille d''évaluation'!$H140=3,0.7," ")</f>
        <v> </v>
      </c>
      <c r="E140" s="57" t="str">
        <f>IF('grille d''évaluation'!$H140=4,1," ")</f>
        <v> </v>
      </c>
      <c r="F140" s="57" t="str">
        <f>IF('grille d''évaluation'!$H140=5,"NA"," ")</f>
        <v>NA</v>
      </c>
      <c r="G140" s="57">
        <f>SUM(B140:F140)</f>
        <v>0</v>
      </c>
      <c r="H140" s="56">
        <v>0.3</v>
      </c>
      <c r="I140" s="57">
        <f>G140*H140</f>
        <v>0</v>
      </c>
    </row>
    <row r="141" spans="1:9" ht="25.5">
      <c r="A141" s="7" t="str">
        <f>'grille d''évaluation'!A141</f>
        <v>Les rapports d'entretien correctif sont classés et accessibles facilement</v>
      </c>
      <c r="B141" s="57" t="str">
        <f>IF('grille d''évaluation'!$H141=1,0," ")</f>
        <v> </v>
      </c>
      <c r="C141" s="57" t="str">
        <f>IF('grille d''évaluation'!$H141=2,0.3," ")</f>
        <v> </v>
      </c>
      <c r="D141" s="57" t="str">
        <f>IF('grille d''évaluation'!$H141=3,0.7," ")</f>
        <v> </v>
      </c>
      <c r="E141" s="57" t="str">
        <f>IF('grille d''évaluation'!$H141=4,1," ")</f>
        <v> </v>
      </c>
      <c r="F141" s="57" t="str">
        <f>IF('grille d''évaluation'!$H141=5,"NA"," ")</f>
        <v>NA</v>
      </c>
      <c r="G141" s="57">
        <f>SUM(B141:F141)</f>
        <v>0</v>
      </c>
      <c r="H141" s="56">
        <v>0.2</v>
      </c>
      <c r="I141" s="57">
        <f>G141*H141</f>
        <v>0</v>
      </c>
    </row>
    <row r="142" spans="1:9" ht="12.75">
      <c r="A142" s="7" t="str">
        <f>'grille d''évaluation'!A142</f>
        <v>Le processus d'entretien correctif est évalué périodiquement</v>
      </c>
      <c r="B142" s="57" t="str">
        <f>IF('grille d''évaluation'!$H142=1,0," ")</f>
        <v> </v>
      </c>
      <c r="C142" s="57" t="str">
        <f>IF('grille d''évaluation'!$H142=2,0.3," ")</f>
        <v> </v>
      </c>
      <c r="D142" s="57" t="str">
        <f>IF('grille d''évaluation'!$H142=3,0.7," ")</f>
        <v> </v>
      </c>
      <c r="E142" s="57" t="str">
        <f>IF('grille d''évaluation'!$H142=4,1," ")</f>
        <v> </v>
      </c>
      <c r="F142" s="57" t="str">
        <f>IF('grille d''évaluation'!$H142=5,"NA"," ")</f>
        <v>NA</v>
      </c>
      <c r="G142" s="57">
        <f>SUM(B142:F142)</f>
        <v>0</v>
      </c>
      <c r="H142" s="57">
        <v>0.1</v>
      </c>
      <c r="I142" s="57">
        <f>G142*H142</f>
        <v>0</v>
      </c>
    </row>
    <row r="143" spans="1:9" ht="12.75">
      <c r="A143" s="8" t="s">
        <v>34</v>
      </c>
      <c r="B143" s="22"/>
      <c r="C143" s="22"/>
      <c r="D143" s="22"/>
      <c r="E143" s="22"/>
      <c r="F143" s="22"/>
      <c r="G143" s="22"/>
      <c r="H143" s="22"/>
      <c r="I143" s="36">
        <f>SUM(I144:I148)</f>
        <v>0</v>
      </c>
    </row>
    <row r="144" spans="1:9" ht="25.5">
      <c r="A144" s="7" t="str">
        <f>'grille d''évaluation'!A144</f>
        <v>Les utilisateurs sont informés du calendrier prévu des contrôles qualité</v>
      </c>
      <c r="B144" s="57" t="str">
        <f>IF('grille d''évaluation'!$H144=1,0," ")</f>
        <v> </v>
      </c>
      <c r="C144" s="57" t="str">
        <f>IF('grille d''évaluation'!$H144=2,0.3," ")</f>
        <v> </v>
      </c>
      <c r="D144" s="57" t="str">
        <f>IF('grille d''évaluation'!$H144=3,0.7," ")</f>
        <v> </v>
      </c>
      <c r="E144" s="57" t="str">
        <f>IF('grille d''évaluation'!$H144=4,1," ")</f>
        <v> </v>
      </c>
      <c r="F144" s="57" t="str">
        <f>IF('grille d''évaluation'!$H144=5,"NA"," ")</f>
        <v>NA</v>
      </c>
      <c r="G144" s="57">
        <f>SUM(B144:F144)</f>
        <v>0</v>
      </c>
      <c r="H144" s="57">
        <v>0.3</v>
      </c>
      <c r="I144" s="57">
        <f>G144*H144</f>
        <v>0</v>
      </c>
    </row>
    <row r="145" spans="1:9" ht="25.5">
      <c r="A145" s="7" t="str">
        <f>'grille d''évaluation'!A145</f>
        <v>Les contrôles qualité font l'objet de rapport d'intervention détaillé</v>
      </c>
      <c r="B145" s="57" t="str">
        <f>IF('grille d''évaluation'!$H145=1,0," ")</f>
        <v> </v>
      </c>
      <c r="C145" s="57" t="str">
        <f>IF('grille d''évaluation'!$H145=2,0.3," ")</f>
        <v> </v>
      </c>
      <c r="D145" s="57" t="str">
        <f>IF('grille d''évaluation'!$H145=3,0.7," ")</f>
        <v> </v>
      </c>
      <c r="E145" s="57" t="str">
        <f>IF('grille d''évaluation'!$H145=4,1," ")</f>
        <v> </v>
      </c>
      <c r="F145" s="57" t="str">
        <f>IF('grille d''évaluation'!$H145=5,"NA"," ")</f>
        <v>NA</v>
      </c>
      <c r="G145" s="57">
        <f>SUM(B145:F145)</f>
        <v>0</v>
      </c>
      <c r="H145" s="57">
        <v>0.3</v>
      </c>
      <c r="I145" s="57">
        <f>G145*H145</f>
        <v>0</v>
      </c>
    </row>
    <row r="146" spans="1:9" ht="25.5">
      <c r="A146" s="7" t="str">
        <f>'grille d''évaluation'!A146</f>
        <v>Les utilisateurs sont informés des résultats des contrôles qualité et de leurs conséquences pour la suite de l'exploitation</v>
      </c>
      <c r="B146" s="57" t="str">
        <f>IF('grille d''évaluation'!$H146=1,0," ")</f>
        <v> </v>
      </c>
      <c r="C146" s="57" t="str">
        <f>IF('grille d''évaluation'!$H146=2,0.3," ")</f>
        <v> </v>
      </c>
      <c r="D146" s="57" t="str">
        <f>IF('grille d''évaluation'!$H146=3,0.7," ")</f>
        <v> </v>
      </c>
      <c r="E146" s="57" t="str">
        <f>IF('grille d''évaluation'!$H146=4,1," ")</f>
        <v> </v>
      </c>
      <c r="F146" s="57" t="str">
        <f>IF('grille d''évaluation'!$H146=5,"NA"," ")</f>
        <v>NA</v>
      </c>
      <c r="G146" s="57">
        <f>SUM(B146:F146)</f>
        <v>0</v>
      </c>
      <c r="H146" s="57">
        <v>0.1</v>
      </c>
      <c r="I146" s="57">
        <f>G146*H146</f>
        <v>0</v>
      </c>
    </row>
    <row r="147" spans="1:9" ht="25.5">
      <c r="A147" s="7" t="str">
        <f>'grille d''évaluation'!A147</f>
        <v>Les rapports de contrôles qualité sont classés et accessibles facilement</v>
      </c>
      <c r="B147" s="57" t="str">
        <f>IF('grille d''évaluation'!$H147=1,0," ")</f>
        <v> </v>
      </c>
      <c r="C147" s="57" t="str">
        <f>IF('grille d''évaluation'!$H147=2,0.3," ")</f>
        <v> </v>
      </c>
      <c r="D147" s="57" t="str">
        <f>IF('grille d''évaluation'!$H147=3,0.7," ")</f>
        <v> </v>
      </c>
      <c r="E147" s="57" t="str">
        <f>IF('grille d''évaluation'!$H147=4,1," ")</f>
        <v> </v>
      </c>
      <c r="F147" s="57" t="str">
        <f>IF('grille d''évaluation'!$H147=5,"NA"," ")</f>
        <v>NA</v>
      </c>
      <c r="G147" s="57">
        <f>SUM(B147:F147)</f>
        <v>0</v>
      </c>
      <c r="H147" s="56">
        <v>0.2</v>
      </c>
      <c r="I147" s="57">
        <f>G147*H147</f>
        <v>0</v>
      </c>
    </row>
    <row r="148" spans="1:9" ht="12.75">
      <c r="A148" s="7" t="str">
        <f>'grille d''évaluation'!A148</f>
        <v>Le processus de contrôle qualité est évalué périodiquement</v>
      </c>
      <c r="B148" s="57" t="str">
        <f>IF('grille d''évaluation'!$H148=1,0," ")</f>
        <v> </v>
      </c>
      <c r="C148" s="57" t="str">
        <f>IF('grille d''évaluation'!$H148=2,0.3," ")</f>
        <v> </v>
      </c>
      <c r="D148" s="57" t="str">
        <f>IF('grille d''évaluation'!$H148=3,0.7," ")</f>
        <v> </v>
      </c>
      <c r="E148" s="57" t="str">
        <f>IF('grille d''évaluation'!$H148=4,1," ")</f>
        <v> </v>
      </c>
      <c r="F148" s="57" t="str">
        <f>IF('grille d''évaluation'!$H148=5,"NA"," ")</f>
        <v>NA</v>
      </c>
      <c r="G148" s="57">
        <f>SUM(B148:F148)</f>
        <v>0</v>
      </c>
      <c r="H148" s="56">
        <v>0.1</v>
      </c>
      <c r="I148" s="57">
        <f>G148*H148</f>
        <v>0</v>
      </c>
    </row>
    <row r="149" spans="1:9" ht="12.75">
      <c r="A149" s="11" t="s">
        <v>35</v>
      </c>
      <c r="B149" s="24"/>
      <c r="C149" s="24"/>
      <c r="D149" s="24"/>
      <c r="E149" s="24"/>
      <c r="F149" s="24"/>
      <c r="G149" s="24"/>
      <c r="H149" s="26"/>
      <c r="I149" s="36">
        <f>SUM(I150:I153)</f>
        <v>0</v>
      </c>
    </row>
    <row r="150" spans="1:9" ht="51.75">
      <c r="A150" s="7" t="str">
        <f>'grille d''évaluation'!A150</f>
        <v>Il existe une procédure de mise hors service précisant la destination et le lieu de stockage du dispositif médical, du Registre Sécurité Qualité Maintenance, de la documentation associée…</v>
      </c>
      <c r="B150" s="57" t="str">
        <f>IF('grille d''évaluation'!$H150=1,0," ")</f>
        <v> </v>
      </c>
      <c r="C150" s="57" t="str">
        <f>IF('grille d''évaluation'!$H150=2,0.3," ")</f>
        <v> </v>
      </c>
      <c r="D150" s="57" t="str">
        <f>IF('grille d''évaluation'!$H150=3,0.7," ")</f>
        <v> </v>
      </c>
      <c r="E150" s="57" t="str">
        <f>IF('grille d''évaluation'!$H150=4,1," ")</f>
        <v> </v>
      </c>
      <c r="F150" s="57" t="str">
        <f>IF('grille d''évaluation'!$H150=5,"NA"," ")</f>
        <v>NA</v>
      </c>
      <c r="G150" s="57">
        <f>SUM(B150:F150)</f>
        <v>0</v>
      </c>
      <c r="H150" s="56">
        <v>0.3</v>
      </c>
      <c r="I150" s="57">
        <f>G150*H150</f>
        <v>0</v>
      </c>
    </row>
    <row r="151" spans="1:9" ht="39">
      <c r="A151" s="2" t="str">
        <f>'grille d''évaluation'!A151</f>
        <v>Pour chaque mise hors service de dispositif médical réalisée, le service utilisateur et le service économique disposent des renseignements qui leur sont nécessaires</v>
      </c>
      <c r="B151" s="57" t="str">
        <f>IF('grille d''évaluation'!$H151=1,0," ")</f>
        <v> </v>
      </c>
      <c r="C151" s="57" t="str">
        <f>IF('grille d''évaluation'!$H151=2,0.3," ")</f>
        <v> </v>
      </c>
      <c r="D151" s="57" t="str">
        <f>IF('grille d''évaluation'!$H151=3,0.7," ")</f>
        <v> </v>
      </c>
      <c r="E151" s="57" t="str">
        <f>IF('grille d''évaluation'!$H151=4,1," ")</f>
        <v> </v>
      </c>
      <c r="F151" s="57" t="str">
        <f>IF('grille d''évaluation'!$H151=5,"NA"," ")</f>
        <v>NA</v>
      </c>
      <c r="G151" s="57">
        <f>SUM(B151:F151)</f>
        <v>0</v>
      </c>
      <c r="H151" s="56">
        <v>0.2</v>
      </c>
      <c r="I151" s="57">
        <f>G151*H151</f>
        <v>0</v>
      </c>
    </row>
    <row r="152" spans="1:9" ht="25.5">
      <c r="A152" s="2" t="str">
        <f>'grille d''évaluation'!A152</f>
        <v>Le service biomédical tient à jour l'inventaire des dispositifs médicaux en fonction des mises hors service réalisées</v>
      </c>
      <c r="B152" s="57" t="str">
        <f>IF('grille d''évaluation'!$H152=1,0," ")</f>
        <v> </v>
      </c>
      <c r="C152" s="57" t="str">
        <f>IF('grille d''évaluation'!$H152=2,0.3," ")</f>
        <v> </v>
      </c>
      <c r="D152" s="57" t="str">
        <f>IF('grille d''évaluation'!$H152=3,0.7," ")</f>
        <v> </v>
      </c>
      <c r="E152" s="57" t="str">
        <f>IF('grille d''évaluation'!$H152=4,1," ")</f>
        <v> </v>
      </c>
      <c r="F152" s="57" t="str">
        <f>IF('grille d''évaluation'!$H152=5,"NA"," ")</f>
        <v>NA</v>
      </c>
      <c r="G152" s="57">
        <f>SUM(B152:F152)</f>
        <v>0</v>
      </c>
      <c r="H152" s="56">
        <v>0.4</v>
      </c>
      <c r="I152" s="57">
        <f>G152*H152</f>
        <v>0</v>
      </c>
    </row>
    <row r="153" spans="1:9" ht="12.75">
      <c r="A153" s="7" t="str">
        <f>'grille d''évaluation'!A153</f>
        <v>Le processus de mise hors service est évalué périodiquement</v>
      </c>
      <c r="B153" s="54" t="str">
        <f>IF('grille d''évaluation'!$H153=1,0," ")</f>
        <v> </v>
      </c>
      <c r="C153" s="54" t="str">
        <f>IF('grille d''évaluation'!$H153=2,0.3," ")</f>
        <v> </v>
      </c>
      <c r="D153" s="54" t="str">
        <f>IF('grille d''évaluation'!$H153=3,0.7," ")</f>
        <v> </v>
      </c>
      <c r="E153" s="54" t="str">
        <f>IF('grille d''évaluation'!$H153=4,1," ")</f>
        <v> </v>
      </c>
      <c r="F153" s="54" t="str">
        <f>IF('grille d''évaluation'!$H153=5,"NA"," ")</f>
        <v>NA</v>
      </c>
      <c r="G153" s="54">
        <f>SUM(B153:F153)</f>
        <v>0</v>
      </c>
      <c r="H153" s="55">
        <v>0.1</v>
      </c>
      <c r="I153" s="57">
        <f>G153*H153</f>
        <v>0</v>
      </c>
    </row>
    <row r="154" spans="1:9" ht="12.75">
      <c r="A154" s="93" t="s">
        <v>109</v>
      </c>
      <c r="B154" s="94"/>
      <c r="C154" s="94"/>
      <c r="D154" s="94"/>
      <c r="E154" s="94"/>
      <c r="F154" s="94"/>
      <c r="G154" s="94"/>
      <c r="H154" s="95"/>
      <c r="I154" s="47">
        <f>((SUM(I6,I10,I15,I19,I23,I29,I35,I45,I49,I54,I56,I58,I62,I66,I70,I74,I78,I83,I87,I90,I95,I106,I111,I116,I119,I132,I138,I143,I149))/29)</f>
        <v>0</v>
      </c>
    </row>
  </sheetData>
  <sheetProtection/>
  <mergeCells count="10">
    <mergeCell ref="A154:H154"/>
    <mergeCell ref="A1:I1"/>
    <mergeCell ref="B4:F4"/>
    <mergeCell ref="I96:I104"/>
    <mergeCell ref="H96:H104"/>
    <mergeCell ref="B96:B104"/>
    <mergeCell ref="C96:C104"/>
    <mergeCell ref="D96:D104"/>
    <mergeCell ref="E96:E104"/>
    <mergeCell ref="F96:F104"/>
  </mergeCells>
  <printOptions/>
  <pageMargins left="0.5905511811023623" right="0.5905511811023623" top="0.5905511811023623" bottom="0.7874015748031497" header="0.5118110236220472" footer="0.5118110236220472"/>
  <pageSetup firstPageNumber="1" useFirstPageNumber="1" horizontalDpi="600" verticalDpi="600" orientation="portrait"/>
  <headerFooter alignWithMargins="0">
    <oddFooter>&amp;RPage &amp;P de &amp;N</oddFooter>
  </headerFooter>
  <drawing r:id="rId3"/>
  <legacyDrawing r:id="rId2"/>
</worksheet>
</file>

<file path=xl/worksheets/sheet6.xml><?xml version="1.0" encoding="utf-8"?>
<worksheet xmlns="http://schemas.openxmlformats.org/spreadsheetml/2006/main" xmlns:r="http://schemas.openxmlformats.org/officeDocument/2006/relationships">
  <dimension ref="A1:F33"/>
  <sheetViews>
    <sheetView zoomScalePageLayoutView="0" workbookViewId="0" topLeftCell="A1">
      <selection activeCell="B1" sqref="B1"/>
    </sheetView>
  </sheetViews>
  <sheetFormatPr defaultColWidth="11.57421875" defaultRowHeight="12.75"/>
  <cols>
    <col min="1" max="1" width="22.421875" style="0" customWidth="1"/>
    <col min="2" max="2" width="58.421875" style="52" customWidth="1"/>
    <col min="3" max="3" width="13.140625" style="0" customWidth="1"/>
    <col min="4" max="4" width="24.140625" style="0" customWidth="1"/>
    <col min="5" max="16384" width="11.421875" style="0" customWidth="1"/>
  </cols>
  <sheetData>
    <row r="1" spans="2:4" ht="13.5" thickBot="1">
      <c r="B1" s="53" t="s">
        <v>104</v>
      </c>
      <c r="C1" s="46"/>
      <c r="D1" s="46"/>
    </row>
    <row r="2" spans="4:6" ht="12.75">
      <c r="D2" s="31"/>
      <c r="E2" s="15"/>
      <c r="F2" s="15"/>
    </row>
    <row r="3" spans="1:3" ht="21" customHeight="1">
      <c r="A3" s="1" t="s">
        <v>110</v>
      </c>
      <c r="B3" s="1" t="s">
        <v>111</v>
      </c>
      <c r="C3" s="51" t="s">
        <v>74</v>
      </c>
    </row>
    <row r="4" spans="1:3" ht="12.75">
      <c r="A4" s="27" t="s">
        <v>113</v>
      </c>
      <c r="B4" s="48" t="s">
        <v>112</v>
      </c>
      <c r="C4" s="58">
        <f>'grille de cotation'!I6</f>
        <v>0</v>
      </c>
    </row>
    <row r="5" spans="1:3" ht="12.75">
      <c r="A5" s="27" t="s">
        <v>145</v>
      </c>
      <c r="B5" s="48" t="s">
        <v>114</v>
      </c>
      <c r="C5" s="58">
        <f>'grille de cotation'!I10</f>
        <v>0</v>
      </c>
    </row>
    <row r="6" spans="1:3" ht="12.75">
      <c r="A6" s="27" t="s">
        <v>146</v>
      </c>
      <c r="B6" s="48" t="s">
        <v>115</v>
      </c>
      <c r="C6" s="58">
        <f>'grille de cotation'!I15</f>
        <v>0</v>
      </c>
    </row>
    <row r="7" spans="1:3" ht="12.75">
      <c r="A7" s="27" t="s">
        <v>147</v>
      </c>
      <c r="B7" s="48" t="s">
        <v>116</v>
      </c>
      <c r="C7" s="58">
        <f>'grille de cotation'!I19</f>
        <v>0</v>
      </c>
    </row>
    <row r="8" spans="1:3" ht="12.75">
      <c r="A8" s="27" t="s">
        <v>148</v>
      </c>
      <c r="B8" s="48" t="s">
        <v>117</v>
      </c>
      <c r="C8" s="58">
        <f>'grille de cotation'!I23</f>
        <v>0</v>
      </c>
    </row>
    <row r="9" spans="1:3" ht="12.75">
      <c r="A9" s="27" t="s">
        <v>149</v>
      </c>
      <c r="B9" s="48" t="s">
        <v>118</v>
      </c>
      <c r="C9" s="58">
        <f>'grille de cotation'!I29</f>
        <v>0</v>
      </c>
    </row>
    <row r="10" spans="1:3" ht="12.75">
      <c r="A10" s="27" t="s">
        <v>150</v>
      </c>
      <c r="B10" s="48" t="s">
        <v>119</v>
      </c>
      <c r="C10" s="58">
        <f>'grille de cotation'!I35</f>
        <v>0</v>
      </c>
    </row>
    <row r="11" spans="1:3" ht="12.75">
      <c r="A11" s="27" t="s">
        <v>151</v>
      </c>
      <c r="B11" s="48" t="s">
        <v>120</v>
      </c>
      <c r="C11" s="58">
        <f>'grille de cotation'!I45</f>
        <v>0</v>
      </c>
    </row>
    <row r="12" spans="1:3" ht="12.75">
      <c r="A12" s="27" t="s">
        <v>152</v>
      </c>
      <c r="B12" s="48" t="s">
        <v>135</v>
      </c>
      <c r="C12" s="58">
        <f>'grille de cotation'!I49</f>
        <v>0</v>
      </c>
    </row>
    <row r="13" spans="1:3" ht="12.75">
      <c r="A13" s="27" t="s">
        <v>153</v>
      </c>
      <c r="B13" s="48" t="s">
        <v>136</v>
      </c>
      <c r="C13" s="58">
        <f>'grille de cotation'!I54</f>
        <v>0</v>
      </c>
    </row>
    <row r="14" spans="1:3" ht="12.75">
      <c r="A14" s="27" t="s">
        <v>154</v>
      </c>
      <c r="B14" s="48" t="s">
        <v>137</v>
      </c>
      <c r="C14" s="58">
        <f>'grille de cotation'!I56</f>
        <v>0</v>
      </c>
    </row>
    <row r="15" spans="1:3" ht="12.75">
      <c r="A15" s="27" t="s">
        <v>155</v>
      </c>
      <c r="B15" s="48" t="s">
        <v>138</v>
      </c>
      <c r="C15" s="58">
        <f>'grille de cotation'!I58</f>
        <v>0</v>
      </c>
    </row>
    <row r="16" spans="1:3" ht="12.75" customHeight="1">
      <c r="A16" s="27" t="s">
        <v>156</v>
      </c>
      <c r="B16" s="48" t="s">
        <v>205</v>
      </c>
      <c r="C16" s="58">
        <f>'grille de cotation'!I62</f>
        <v>0</v>
      </c>
    </row>
    <row r="17" spans="1:3" ht="12.75">
      <c r="A17" s="27" t="s">
        <v>157</v>
      </c>
      <c r="B17" s="48" t="s">
        <v>139</v>
      </c>
      <c r="C17" s="58">
        <f>'grille de cotation'!I66</f>
        <v>0</v>
      </c>
    </row>
    <row r="18" spans="1:3" ht="12.75">
      <c r="A18" s="27" t="s">
        <v>158</v>
      </c>
      <c r="B18" s="48" t="s">
        <v>140</v>
      </c>
      <c r="C18" s="58">
        <f>'grille de cotation'!I70</f>
        <v>0</v>
      </c>
    </row>
    <row r="19" spans="1:3" ht="12.75">
      <c r="A19" s="27" t="s">
        <v>159</v>
      </c>
      <c r="B19" s="48" t="s">
        <v>141</v>
      </c>
      <c r="C19" s="58">
        <f>'grille de cotation'!I74</f>
        <v>0</v>
      </c>
    </row>
    <row r="20" spans="1:3" ht="12.75">
      <c r="A20" s="27" t="s">
        <v>160</v>
      </c>
      <c r="B20" s="48" t="s">
        <v>206</v>
      </c>
      <c r="C20" s="58">
        <f>'grille de cotation'!I78</f>
        <v>0</v>
      </c>
    </row>
    <row r="21" spans="1:3" ht="12.75">
      <c r="A21" s="27" t="s">
        <v>161</v>
      </c>
      <c r="B21" s="48" t="s">
        <v>207</v>
      </c>
      <c r="C21" s="58">
        <f>'grille de cotation'!I83</f>
        <v>0</v>
      </c>
    </row>
    <row r="22" spans="1:3" ht="12.75">
      <c r="A22" s="27" t="s">
        <v>162</v>
      </c>
      <c r="B22" s="48" t="s">
        <v>208</v>
      </c>
      <c r="C22" s="58">
        <f>'grille de cotation'!I87</f>
        <v>0</v>
      </c>
    </row>
    <row r="23" spans="1:3" ht="12.75">
      <c r="A23" s="27" t="s">
        <v>163</v>
      </c>
      <c r="B23" s="48" t="s">
        <v>209</v>
      </c>
      <c r="C23" s="58">
        <f>'grille de cotation'!I90</f>
        <v>0</v>
      </c>
    </row>
    <row r="24" spans="1:3" ht="12.75">
      <c r="A24" s="27" t="s">
        <v>164</v>
      </c>
      <c r="B24" s="48" t="s">
        <v>210</v>
      </c>
      <c r="C24" s="58">
        <f>'grille de cotation'!I95</f>
        <v>0</v>
      </c>
    </row>
    <row r="25" spans="1:3" ht="12.75">
      <c r="A25" s="27" t="s">
        <v>203</v>
      </c>
      <c r="B25" s="48" t="s">
        <v>142</v>
      </c>
      <c r="C25" s="58">
        <f>'grille de cotation'!I106</f>
        <v>0</v>
      </c>
    </row>
    <row r="26" spans="1:3" ht="12.75">
      <c r="A26" s="27" t="s">
        <v>216</v>
      </c>
      <c r="B26" s="48" t="s">
        <v>217</v>
      </c>
      <c r="C26" s="58">
        <f>'grille de cotation'!$I$111</f>
        <v>0</v>
      </c>
    </row>
    <row r="27" spans="1:3" ht="12.75">
      <c r="A27" s="27" t="s">
        <v>204</v>
      </c>
      <c r="B27" s="48" t="s">
        <v>218</v>
      </c>
      <c r="C27" s="58">
        <f>'grille de cotation'!$I$116</f>
        <v>0</v>
      </c>
    </row>
    <row r="28" spans="1:3" ht="12.75">
      <c r="A28" s="27" t="s">
        <v>165</v>
      </c>
      <c r="B28" s="48" t="s">
        <v>214</v>
      </c>
      <c r="C28" s="58">
        <f>'grille de cotation'!I119</f>
        <v>0</v>
      </c>
    </row>
    <row r="29" spans="1:3" ht="12.75">
      <c r="A29" s="27" t="s">
        <v>166</v>
      </c>
      <c r="B29" s="48" t="s">
        <v>211</v>
      </c>
      <c r="C29" s="58">
        <f>'grille de cotation'!I132</f>
        <v>0</v>
      </c>
    </row>
    <row r="30" spans="1:3" ht="12.75">
      <c r="A30" s="27" t="s">
        <v>167</v>
      </c>
      <c r="B30" s="48" t="s">
        <v>212</v>
      </c>
      <c r="C30" s="58">
        <f>'grille de cotation'!I138</f>
        <v>0</v>
      </c>
    </row>
    <row r="31" spans="1:3" ht="12.75">
      <c r="A31" s="27" t="s">
        <v>168</v>
      </c>
      <c r="B31" s="48" t="s">
        <v>213</v>
      </c>
      <c r="C31" s="58">
        <f>'grille de cotation'!I143</f>
        <v>0</v>
      </c>
    </row>
    <row r="32" spans="1:3" ht="12.75">
      <c r="A32" s="27" t="s">
        <v>169</v>
      </c>
      <c r="B32" s="50" t="s">
        <v>215</v>
      </c>
      <c r="C32" s="58">
        <f>'grille de cotation'!I149</f>
        <v>0</v>
      </c>
    </row>
    <row r="33" spans="1:3" ht="12.75">
      <c r="A33" s="107" t="s">
        <v>75</v>
      </c>
      <c r="B33" s="108"/>
      <c r="C33" s="49">
        <f>'grille de cotation'!I154</f>
        <v>0</v>
      </c>
    </row>
  </sheetData>
  <sheetProtection/>
  <mergeCells count="1">
    <mergeCell ref="A33:B33"/>
  </mergeCells>
  <printOptions/>
  <pageMargins left="0.32" right="0.32" top="1" bottom="1" header="0.4921259845" footer="0.4921259845"/>
  <pageSetup firstPageNumber="18" useFirstPageNumber="1" horizontalDpi="600" verticalDpi="600" orientation="portrait" paperSize="9"/>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M11" sqref="M11"/>
    </sheetView>
  </sheetViews>
  <sheetFormatPr defaultColWidth="11.57421875" defaultRowHeight="12.75"/>
  <cols>
    <col min="1" max="16384" width="11.421875" style="0" customWidth="1"/>
  </cols>
  <sheetData/>
  <sheetProtection/>
  <printOptions/>
  <pageMargins left="0.38" right="0.19" top="1" bottom="1" header="0.4921259845" footer="0.4921259845"/>
  <pageSetup horizontalDpi="600" verticalDpi="600" orientation="landscape" paperSize="9"/>
  <drawing r:id="rId1"/>
</worksheet>
</file>

<file path=xl/worksheets/sheet8.xml><?xml version="1.0" encoding="utf-8"?>
<worksheet xmlns="http://schemas.openxmlformats.org/spreadsheetml/2006/main" xmlns:r="http://schemas.openxmlformats.org/officeDocument/2006/relationships">
  <dimension ref="A2:D16"/>
  <sheetViews>
    <sheetView zoomScalePageLayoutView="0" workbookViewId="0" topLeftCell="A1">
      <selection activeCell="H11" sqref="H11"/>
    </sheetView>
  </sheetViews>
  <sheetFormatPr defaultColWidth="11.57421875" defaultRowHeight="12.75"/>
  <cols>
    <col min="1" max="1" width="20.8515625" style="0" customWidth="1"/>
    <col min="2" max="2" width="24.00390625" style="0" customWidth="1"/>
    <col min="3" max="3" width="23.28125" style="0" customWidth="1"/>
    <col min="4" max="4" width="24.00390625" style="0" customWidth="1"/>
    <col min="5" max="16384" width="11.421875" style="0" customWidth="1"/>
  </cols>
  <sheetData>
    <row r="2" ht="12.75">
      <c r="C2" s="59"/>
    </row>
    <row r="5" ht="12.75">
      <c r="A5" s="59" t="s">
        <v>180</v>
      </c>
    </row>
    <row r="8" spans="2:4" ht="12.75">
      <c r="B8" s="21" t="s">
        <v>181</v>
      </c>
      <c r="C8" s="21" t="s">
        <v>182</v>
      </c>
      <c r="D8" s="21" t="s">
        <v>183</v>
      </c>
    </row>
    <row r="9" spans="1:4" ht="30" customHeight="1">
      <c r="A9" s="60" t="s">
        <v>173</v>
      </c>
      <c r="B9" s="3"/>
      <c r="C9" s="3"/>
      <c r="D9" s="3"/>
    </row>
    <row r="10" spans="1:4" ht="27.75" customHeight="1">
      <c r="A10" s="60" t="s">
        <v>172</v>
      </c>
      <c r="B10" s="3"/>
      <c r="C10" s="3"/>
      <c r="D10" s="3"/>
    </row>
    <row r="11" spans="1:4" ht="70.5" customHeight="1">
      <c r="A11" s="61" t="s">
        <v>174</v>
      </c>
      <c r="B11" s="3"/>
      <c r="C11" s="3"/>
      <c r="D11" s="3"/>
    </row>
    <row r="12" spans="1:4" ht="69.75" customHeight="1">
      <c r="A12" s="61" t="s">
        <v>175</v>
      </c>
      <c r="B12" s="3"/>
      <c r="C12" s="3"/>
      <c r="D12" s="3"/>
    </row>
    <row r="13" spans="1:4" ht="62.25" customHeight="1">
      <c r="A13" s="61" t="s">
        <v>176</v>
      </c>
      <c r="B13" s="3"/>
      <c r="C13" s="3"/>
      <c r="D13" s="3"/>
    </row>
    <row r="14" spans="1:4" ht="70.5" customHeight="1">
      <c r="A14" s="61" t="s">
        <v>177</v>
      </c>
      <c r="B14" s="3"/>
      <c r="C14" s="3"/>
      <c r="D14" s="3"/>
    </row>
    <row r="15" spans="1:4" ht="64.5" customHeight="1">
      <c r="A15" s="61" t="s">
        <v>178</v>
      </c>
      <c r="B15" s="3"/>
      <c r="C15" s="3"/>
      <c r="D15" s="3"/>
    </row>
    <row r="16" spans="1:4" ht="64.5" customHeight="1">
      <c r="A16" s="61" t="s">
        <v>179</v>
      </c>
      <c r="B16" s="3"/>
      <c r="C16" s="3"/>
      <c r="D16" s="3"/>
    </row>
  </sheetData>
  <sheetProtection/>
  <printOptions/>
  <pageMargins left="0.2" right="0.38" top="1" bottom="1" header="0.4921259845" footer="0.492125984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 Gilbert Farges</cp:lastModifiedBy>
  <cp:lastPrinted>2007-03-26T14:51:25Z</cp:lastPrinted>
  <dcterms:created xsi:type="dcterms:W3CDTF">2004-01-18T21:06:38Z</dcterms:created>
  <dcterms:modified xsi:type="dcterms:W3CDTF">2021-03-26T09:17:12Z</dcterms:modified>
  <cp:category/>
  <cp:version/>
  <cp:contentType/>
  <cp:contentStatus/>
</cp:coreProperties>
</file>