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8745" activeTab="3"/>
  </bookViews>
  <sheets>
    <sheet name="Mode d'emploi" sheetId="4" r:id="rId1"/>
    <sheet name="Grille" sheetId="2" r:id="rId2"/>
    <sheet name="Résultat - Plan d'action" sheetId="3" r:id="rId3"/>
    <sheet name="Retour d'expérience" sheetId="6" r:id="rId4"/>
  </sheets>
  <calcPr calcId="125725"/>
</workbook>
</file>

<file path=xl/calcChain.xml><?xml version="1.0" encoding="utf-8"?>
<calcChain xmlns="http://schemas.openxmlformats.org/spreadsheetml/2006/main">
  <c r="G61" i="2"/>
  <c r="G60"/>
  <c r="G59"/>
  <c r="G58"/>
  <c r="G56"/>
  <c r="G55"/>
  <c r="G54"/>
  <c r="G53"/>
  <c r="G52"/>
  <c r="G51"/>
  <c r="B19" i="3" s="1"/>
  <c r="C19" s="1"/>
  <c r="D19" s="1"/>
  <c r="G49" i="2"/>
  <c r="G48"/>
  <c r="G47"/>
  <c r="B18" i="3" s="1"/>
  <c r="C18" s="1"/>
  <c r="D18" s="1"/>
  <c r="G46" i="2"/>
  <c r="G45"/>
  <c r="G44"/>
  <c r="G43"/>
  <c r="G42"/>
  <c r="G41"/>
  <c r="G40"/>
  <c r="G39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B20" i="3" l="1"/>
  <c r="C20" s="1"/>
  <c r="D20" s="1"/>
  <c r="B17"/>
  <c r="C17" s="1"/>
  <c r="D17" s="1"/>
  <c r="B16"/>
  <c r="C16" s="1"/>
  <c r="D16" l="1"/>
  <c r="B21"/>
  <c r="C21" s="1"/>
  <c r="D21" s="1"/>
</calcChain>
</file>

<file path=xl/sharedStrings.xml><?xml version="1.0" encoding="utf-8"?>
<sst xmlns="http://schemas.openxmlformats.org/spreadsheetml/2006/main" count="194" uniqueCount="110">
  <si>
    <t>Thème</t>
  </si>
  <si>
    <t>Critère</t>
  </si>
  <si>
    <t>Note</t>
  </si>
  <si>
    <t>Eliminer - traiter - transmettre</t>
  </si>
  <si>
    <t>Les objets peu utilisés sont hors de la zone de travail</t>
  </si>
  <si>
    <t>Les abords de la zone de travail sont dégagés</t>
  </si>
  <si>
    <t>Tous les éléments dans la zone de travail sont nécessaires</t>
  </si>
  <si>
    <t>Tous les déchets sont triés en fonction de leur dangerosité (radioactif, chimique, biologique…)</t>
  </si>
  <si>
    <t>Tous les déchets sont traités avant d'être détruit</t>
  </si>
  <si>
    <t>La zone de travail ne contient pas de déchets</t>
  </si>
  <si>
    <t>Les objets fréquemment utilisés sont placés à proximités</t>
  </si>
  <si>
    <t>Les objets en cours d'utilisation sont étiquettés (échantillons,…)</t>
  </si>
  <si>
    <t>Les objets en cours d'utilisation sont tracés (échantillons,…)</t>
  </si>
  <si>
    <t>Ranger - ordonner</t>
  </si>
  <si>
    <t>Ce qui est dans les contenants ou dans les zones correspond bien aux indications</t>
  </si>
  <si>
    <t>Les différentes zones sont marquées et identifiés</t>
  </si>
  <si>
    <t>Différentes zones de stockage existe en fonction de la nature des objets rangés (chimique, biologique, verrerie…)</t>
  </si>
  <si>
    <t>Les zones de stockage sont organisés en fonction de la dangerosité des produits stockés</t>
  </si>
  <si>
    <t>Les conditions de stockage sont adéquates aux objets stockés (température, humidités…)</t>
  </si>
  <si>
    <t>Un inventaire des objets contenus dans les zones de stockage et laboratoire est à disposition</t>
  </si>
  <si>
    <t>Les objets utilisés féquemment sont stockés dans le laboratoires</t>
  </si>
  <si>
    <t>les objets peu utilisés sont stockés dans des salles apropriées</t>
  </si>
  <si>
    <t>Les objets stockés et en cours d'utilisation ne déborde pas de leur zones</t>
  </si>
  <si>
    <t>Nettoyer - décontaminer</t>
  </si>
  <si>
    <t>La zone de travail est exempte de déchets, de restes et rebuts</t>
  </si>
  <si>
    <t>Les sols sont désinfectés et propres, quotidiennement lavés</t>
  </si>
  <si>
    <t>Le mobilier (paillasse, lieu de manipulation…) est désinfecté et propres, quotidiennement lavés</t>
  </si>
  <si>
    <t>Une procédure de décontamination lavage d'urgence en cas de produit renversé a été mise en place</t>
  </si>
  <si>
    <t>Le petit matériel de laboratoire est lavée et désinfectée après chaque utilisation</t>
  </si>
  <si>
    <t>Les appareils d'analyses sont propres</t>
  </si>
  <si>
    <t>L'utilisation des appareils d'analyse est enregistrée</t>
  </si>
  <si>
    <t>Une maintenance et un étalonnage régulier des appareils d'analyse est organisé</t>
  </si>
  <si>
    <t>Le personnel se lave toujours les mains avant de sortir du laboratoire</t>
  </si>
  <si>
    <t>Tout ce qui concerne le travail précédent a été rangé ou éliminé</t>
  </si>
  <si>
    <t>Formaliser - former</t>
  </si>
  <si>
    <t>Le personnel est formé au règle d'hygiène</t>
  </si>
  <si>
    <t>Le personnel porte toujours les EPI</t>
  </si>
  <si>
    <t>Les inventaires sont à jours</t>
  </si>
  <si>
    <t>Les règles de sécurité sont affichés dans les zones de travail</t>
  </si>
  <si>
    <t>Continuer - améliorer</t>
  </si>
  <si>
    <t>La hiérarchie n’est plus nécessaire au maintien des activités et des performances 5S</t>
  </si>
  <si>
    <t>L'équipe rapporte tous les incidents</t>
  </si>
  <si>
    <t>L’équipe procède régulièrement et de manière autonome à des activités 5S biologie</t>
  </si>
  <si>
    <t>Une check-list des tâches 5S biologie journalières,hebdomadaires et mensuelles existe et est utilisée</t>
  </si>
  <si>
    <t>Les standards et règles évoluent</t>
  </si>
  <si>
    <t>Etat de réalisation</t>
  </si>
  <si>
    <t>Cotation</t>
  </si>
  <si>
    <t>L'action est inexistante</t>
  </si>
  <si>
    <t xml:space="preserve">l'action est réalisée sans suivie </t>
  </si>
  <si>
    <t>l'action est réalisée, suivie et améliorée</t>
  </si>
  <si>
    <t>Remarques</t>
  </si>
  <si>
    <t>Les documents de travail (procédures,modes opératoires, formulaires...) sont au poste et à jour</t>
  </si>
  <si>
    <t>Laboratoire :</t>
  </si>
  <si>
    <t>Nom de l'évaluateur :</t>
  </si>
  <si>
    <t>Fonction de l'évaluateur :</t>
  </si>
  <si>
    <t xml:space="preserve">Pour Qui ? : </t>
  </si>
  <si>
    <t xml:space="preserve">Pourquoi ? : </t>
  </si>
  <si>
    <t xml:space="preserve">Comment  ? : </t>
  </si>
  <si>
    <t xml:space="preserve">• Evaluer la mise en œuvre du 5S Biologie </t>
  </si>
  <si>
    <t>• Respecter et garantir la conformité par rapport aux exigences du 5S Biologie</t>
  </si>
  <si>
    <t xml:space="preserve">• Les Laboratoires de biologie </t>
  </si>
  <si>
    <t>L'action est planifiée mais pas encore réalisée</t>
  </si>
  <si>
    <t xml:space="preserve">l'action est réalisée sans suivi </t>
  </si>
  <si>
    <t>Signature</t>
  </si>
  <si>
    <t xml:space="preserve">DESCRIPTION DU MODE D'UTILISATION DE L'OUTIL D'AUTOEVALUATION  DE 5S BIOLOGIE </t>
  </si>
  <si>
    <t>Moyenne</t>
  </si>
  <si>
    <t>Plan d'action</t>
  </si>
  <si>
    <t>Problèmes rencontrés</t>
  </si>
  <si>
    <t>Causes</t>
  </si>
  <si>
    <t>Conséquences</t>
  </si>
  <si>
    <t>Date :</t>
  </si>
  <si>
    <t>Objectif  : Evaluer le deploiement du 5S BIOLOGIE dans  l'ensemble du laboratoire de biologie</t>
  </si>
  <si>
    <t>Coordonnée (mail/téléphone) :</t>
  </si>
  <si>
    <t>Mode d'emploi</t>
  </si>
  <si>
    <t>1. Prendre connaissance de l'outil d'auto-évaluation</t>
  </si>
  <si>
    <t>2. Remplir les métadonnées du laboratoire</t>
  </si>
  <si>
    <t>6. Imprimez, communiquez et capitalisez les résultats dans votre système qualité</t>
  </si>
  <si>
    <t>3. Réalisez l'auto-évaluation en sélectionnant le niveau de réalisation dans le menu déroulant pour chaque critère de l'onglet "Grille"</t>
  </si>
  <si>
    <t>Echelle de véracité exploitée</t>
  </si>
  <si>
    <t>Echelle de conformité</t>
  </si>
  <si>
    <t>Niveau de conformité</t>
  </si>
  <si>
    <t>&lt; 49%</t>
  </si>
  <si>
    <t>&lt; 89%</t>
  </si>
  <si>
    <t>&lt; ou = 100%</t>
  </si>
  <si>
    <t>Informel</t>
  </si>
  <si>
    <t>Convaincant</t>
  </si>
  <si>
    <t>Conforme :)</t>
  </si>
  <si>
    <t>Insuffisant :(</t>
  </si>
  <si>
    <t>&lt; 20%</t>
  </si>
  <si>
    <t>5S Biologie</t>
  </si>
  <si>
    <t>Quoi ?</t>
  </si>
  <si>
    <t>Qui ?</t>
  </si>
  <si>
    <t>Quand ?</t>
  </si>
  <si>
    <t>Formulaire d'évaluation de l'outil d'auto-évaluation pour s'améliorer.</t>
  </si>
  <si>
    <t xml:space="preserve"> 1. Quel est le temps passé pour réaliser l'auto-évaluation?</t>
  </si>
  <si>
    <t xml:space="preserve"> 2. L'emploi de la grille est compréhensible (oui/non/suggestions...) :</t>
  </si>
  <si>
    <t xml:space="preserve"> 3. Les critères a améliorés sont facilement visible (oui/non/partiellement) :</t>
  </si>
  <si>
    <t>4. Cet outil d'auto-évaluation nous à permis de progresser (oui/non/partiellement)</t>
  </si>
  <si>
    <t>5. La communication au sein du service est améliorée (oui/non/partiellement) :</t>
  </si>
  <si>
    <t>6. Les améliorations souhaitées sur la grille d’évaluation sont :</t>
  </si>
  <si>
    <t>7. Observations libres :</t>
  </si>
  <si>
    <t>Propositions</t>
  </si>
  <si>
    <t>Cellule en bleu (menu déroulant), Cellule en orange (non modifiable)</t>
  </si>
  <si>
    <t>7. Remplir le formulaire dans l'onglet "Retour d'expérience" pour amélirorer l'outil d'auto-évaluation</t>
  </si>
  <si>
    <t>4. Visualisez les résultats dans l'onglet "Résultat - Plan d'action"</t>
  </si>
  <si>
    <t>5. Elaborez des plans d'actions pour corriger les écarts dans l'onglet "Résultat - Plan d'action"</t>
  </si>
  <si>
    <t>Echelle de réalisation</t>
  </si>
  <si>
    <t>Insuffisant</t>
  </si>
  <si>
    <t>Conforme</t>
  </si>
  <si>
    <t>Tracer - éliminer - retraiter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</si>
</sst>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Arial"/>
    </font>
    <font>
      <b/>
      <sz val="10"/>
      <name val="Arial"/>
    </font>
    <font>
      <sz val="11"/>
      <name val="Arial"/>
    </font>
    <font>
      <b/>
      <sz val="10"/>
      <name val="Verdana"/>
      <family val="2"/>
    </font>
    <font>
      <sz val="1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i/>
      <sz val="14"/>
      <name val="Arial"/>
      <family val="2"/>
    </font>
    <font>
      <sz val="10"/>
      <name val="Arial"/>
    </font>
    <font>
      <b/>
      <sz val="16"/>
      <name val="Arial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99FF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rgb="FFCC99FF"/>
      </patternFill>
    </fill>
    <fill>
      <patternFill patternType="solid">
        <fgColor theme="8" tint="0.79998168889431442"/>
        <bgColor rgb="FF1FB714"/>
      </patternFill>
    </fill>
    <fill>
      <patternFill patternType="solid">
        <fgColor theme="8" tint="0.39997558519241921"/>
        <bgColor rgb="FF1FB71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rgb="FF1FB71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center" vertical="center"/>
    </xf>
    <xf numFmtId="0" fontId="0" fillId="4" borderId="0" xfId="0" applyFill="1" applyBorder="1"/>
    <xf numFmtId="0" fontId="13" fillId="5" borderId="0" xfId="0" applyFont="1" applyFill="1" applyBorder="1" applyAlignment="1">
      <alignment vertical="top"/>
    </xf>
    <xf numFmtId="0" fontId="12" fillId="4" borderId="0" xfId="0" applyFont="1" applyFill="1" applyBorder="1" applyAlignment="1"/>
    <xf numFmtId="0" fontId="0" fillId="4" borderId="0" xfId="0" applyFill="1"/>
    <xf numFmtId="0" fontId="0" fillId="0" borderId="0" xfId="0" applyBorder="1"/>
    <xf numFmtId="0" fontId="10" fillId="4" borderId="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/>
    </xf>
    <xf numFmtId="0" fontId="0" fillId="14" borderId="3" xfId="0" applyFill="1" applyBorder="1"/>
    <xf numFmtId="0" fontId="0" fillId="14" borderId="0" xfId="0" applyFill="1"/>
    <xf numFmtId="0" fontId="0" fillId="14" borderId="4" xfId="0" applyFill="1" applyBorder="1"/>
    <xf numFmtId="0" fontId="0" fillId="14" borderId="6" xfId="0" applyFill="1" applyBorder="1"/>
    <xf numFmtId="0" fontId="0" fillId="14" borderId="5" xfId="0" applyFill="1" applyBorder="1"/>
    <xf numFmtId="0" fontId="0" fillId="14" borderId="7" xfId="0" applyFill="1" applyBorder="1"/>
    <xf numFmtId="0" fontId="0" fillId="14" borderId="0" xfId="0" applyFill="1" applyBorder="1"/>
    <xf numFmtId="0" fontId="0" fillId="14" borderId="8" xfId="0" applyFill="1" applyBorder="1"/>
    <xf numFmtId="0" fontId="0" fillId="13" borderId="2" xfId="0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164" fontId="0" fillId="10" borderId="2" xfId="0" applyNumberFormat="1" applyFont="1" applyFill="1" applyBorder="1" applyAlignment="1" applyProtection="1">
      <alignment horizontal="center" vertical="center"/>
      <protection hidden="1"/>
    </xf>
    <xf numFmtId="9" fontId="0" fillId="10" borderId="2" xfId="0" applyNumberFormat="1" applyFont="1" applyFill="1" applyBorder="1" applyAlignment="1" applyProtection="1">
      <alignment horizontal="center" vertical="center"/>
      <protection hidden="1"/>
    </xf>
    <xf numFmtId="164" fontId="0" fillId="10" borderId="2" xfId="0" applyNumberForma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Fill="1" applyProtection="1">
      <protection locked="0"/>
    </xf>
    <xf numFmtId="0" fontId="0" fillId="10" borderId="2" xfId="0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vertical="center"/>
      <protection locked="0"/>
    </xf>
    <xf numFmtId="0" fontId="18" fillId="3" borderId="11" xfId="0" applyFont="1" applyFill="1" applyBorder="1" applyAlignment="1" applyProtection="1">
      <alignment vertical="center"/>
      <protection locked="0"/>
    </xf>
    <xf numFmtId="0" fontId="18" fillId="3" borderId="12" xfId="0" applyFont="1" applyFill="1" applyBorder="1" applyAlignment="1" applyProtection="1">
      <alignment vertical="center"/>
      <protection locked="0"/>
    </xf>
    <xf numFmtId="0" fontId="18" fillId="3" borderId="13" xfId="0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18" fillId="3" borderId="14" xfId="0" applyFont="1" applyFill="1" applyBorder="1" applyAlignment="1" applyProtection="1">
      <alignment vertical="center"/>
      <protection locked="0"/>
    </xf>
    <xf numFmtId="0" fontId="18" fillId="3" borderId="15" xfId="0" applyFont="1" applyFill="1" applyBorder="1" applyAlignment="1" applyProtection="1">
      <alignment vertical="center"/>
      <protection locked="0"/>
    </xf>
    <xf numFmtId="0" fontId="18" fillId="3" borderId="16" xfId="0" applyFont="1" applyFill="1" applyBorder="1" applyAlignment="1" applyProtection="1">
      <alignment vertical="center"/>
      <protection locked="0"/>
    </xf>
    <xf numFmtId="0" fontId="18" fillId="3" borderId="17" xfId="0" applyFont="1" applyFill="1" applyBorder="1" applyAlignment="1" applyProtection="1">
      <alignment vertical="center"/>
      <protection locked="0"/>
    </xf>
    <xf numFmtId="0" fontId="20" fillId="13" borderId="3" xfId="0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5" fillId="12" borderId="3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9" fontId="20" fillId="13" borderId="3" xfId="0" applyNumberFormat="1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 vertical="top"/>
      <protection locked="0"/>
    </xf>
    <xf numFmtId="0" fontId="15" fillId="0" borderId="13" xfId="0" applyFont="1" applyFill="1" applyBorder="1" applyAlignment="1" applyProtection="1">
      <alignment horizontal="center" vertical="top"/>
      <protection locked="0"/>
    </xf>
    <xf numFmtId="0" fontId="15" fillId="0" borderId="14" xfId="0" applyFont="1" applyFill="1" applyBorder="1" applyAlignment="1" applyProtection="1">
      <alignment horizontal="center" vertical="top"/>
      <protection locked="0"/>
    </xf>
    <xf numFmtId="0" fontId="15" fillId="0" borderId="15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center" vertical="top"/>
      <protection locked="0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7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11" borderId="2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16" fillId="9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3" borderId="27" xfId="0" applyFont="1" applyFill="1" applyBorder="1" applyProtection="1">
      <protection locked="0"/>
    </xf>
    <xf numFmtId="0" fontId="0" fillId="13" borderId="3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2" fillId="10" borderId="4" xfId="0" applyFont="1" applyFill="1" applyBorder="1" applyAlignment="1" applyProtection="1">
      <alignment horizontal="center" vertical="center"/>
      <protection hidden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top"/>
      <protection locked="0"/>
    </xf>
    <xf numFmtId="0" fontId="19" fillId="3" borderId="2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15" fillId="3" borderId="5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2"/>
    <cellStyle name="Pourcentage 2" xfId="3"/>
    <cellStyle name="Vérification" xfId="1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Ranger - Ordonner</a:t>
            </a:r>
          </a:p>
        </c:rich>
      </c:tx>
      <c:layout/>
    </c:title>
    <c:plotArea>
      <c:layout/>
      <c:radarChart>
        <c:radarStyle val="marker"/>
        <c:ser>
          <c:idx val="2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Grille!$B$29:$B$37</c:f>
              <c:strCache>
                <c:ptCount val="9"/>
                <c:pt idx="0">
                  <c:v>Les différentes zones sont marquées et identifiés</c:v>
                </c:pt>
                <c:pt idx="1">
                  <c:v>Différentes zones de stockage existe en fonction de la nature des objets rangés (chimique, biologique, verrerie…)</c:v>
                </c:pt>
                <c:pt idx="2">
                  <c:v>Les zones de stockage sont organisés en fonction de la dangerosité des produits stockés</c:v>
                </c:pt>
                <c:pt idx="3">
                  <c:v>Les conditions de stockage sont adéquates aux objets stockés (température, humidités…)</c:v>
                </c:pt>
                <c:pt idx="4">
                  <c:v>Un inventaire des objets contenus dans les zones de stockage et laboratoire est à disposition</c:v>
                </c:pt>
                <c:pt idx="5">
                  <c:v>Ce qui est dans les contenants ou dans les zones correspond bien aux indications</c:v>
                </c:pt>
                <c:pt idx="6">
                  <c:v>Les objets stockés et en cours d'utilisation ne déborde pas de leur zones</c:v>
                </c:pt>
                <c:pt idx="7">
                  <c:v>Les objets utilisés féquemment sont stockés dans le laboratoires</c:v>
                </c:pt>
                <c:pt idx="8">
                  <c:v>les objets peu utilisés sont stockés dans des salles apropriées</c:v>
                </c:pt>
              </c:strCache>
            </c:strRef>
          </c:cat>
          <c:val>
            <c:numRef>
              <c:f>Grille!$G$29:$G$37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axId val="47652224"/>
        <c:axId val="47699072"/>
      </c:radarChart>
      <c:catAx>
        <c:axId val="47652224"/>
        <c:scaling>
          <c:orientation val="minMax"/>
        </c:scaling>
        <c:axPos val="b"/>
        <c:majorGridlines/>
        <c:numFmt formatCode="General" sourceLinked="0"/>
        <c:tickLblPos val="nextTo"/>
        <c:crossAx val="47699072"/>
        <c:crosses val="autoZero"/>
        <c:auto val="1"/>
        <c:lblAlgn val="ctr"/>
        <c:lblOffset val="100"/>
      </c:catAx>
      <c:valAx>
        <c:axId val="47699072"/>
        <c:scaling>
          <c:orientation val="minMax"/>
          <c:max val="10"/>
          <c:min val="0"/>
        </c:scaling>
        <c:axPos val="l"/>
        <c:majorGridlines/>
        <c:numFmt formatCode="General" sourceLinked="1"/>
        <c:majorTickMark val="cross"/>
        <c:tickLblPos val="nextTo"/>
        <c:crossAx val="47652224"/>
        <c:crosses val="autoZero"/>
        <c:crossBetween val="between"/>
        <c:majorUnit val="2"/>
        <c:minorUnit val="0.5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Nettoyer - décontaminer</a:t>
            </a:r>
          </a:p>
        </c:rich>
      </c:tx>
      <c:layout/>
    </c:title>
    <c:plotArea>
      <c:layout/>
      <c:radarChart>
        <c:radarStyle val="marker"/>
        <c:ser>
          <c:idx val="2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Grille!$B$39:$B$49</c:f>
              <c:strCache>
                <c:ptCount val="11"/>
                <c:pt idx="0">
                  <c:v>Les sols sont désinfectés et propres, quotidiennement lavés</c:v>
                </c:pt>
                <c:pt idx="1">
                  <c:v>La zone de travail est exempte de déchets, de restes et rebuts</c:v>
                </c:pt>
                <c:pt idx="2">
                  <c:v>Le mobilier (paillasse, lieu de manipulation…) est désinfecté et propres, quotidiennement lavés</c:v>
                </c:pt>
                <c:pt idx="3">
                  <c:v>Une procédure de décontamination lavage d'urgence en cas de produit renversé a été mise en place</c:v>
                </c:pt>
                <c:pt idx="4">
                  <c:v>La zone de travail est exempte de déchets, de restes et rebuts</c:v>
                </c:pt>
                <c:pt idx="5">
                  <c:v>Le petit matériel de laboratoire est lavée et désinfectée après chaque utilisation</c:v>
                </c:pt>
                <c:pt idx="6">
                  <c:v>Les appareils d'analyses sont propres</c:v>
                </c:pt>
                <c:pt idx="7">
                  <c:v>L'utilisation des appareils d'analyse est enregistrée</c:v>
                </c:pt>
                <c:pt idx="8">
                  <c:v>Une maintenance et un étalonnage régulier des appareils d'analyse est organisé</c:v>
                </c:pt>
                <c:pt idx="9">
                  <c:v>Le personnel se lave toujours les mains avant de sortir du laboratoire</c:v>
                </c:pt>
                <c:pt idx="10">
                  <c:v>Tout ce qui concerne le travail précédent a été rangé ou éliminé</c:v>
                </c:pt>
              </c:strCache>
            </c:strRef>
          </c:cat>
          <c:val>
            <c:numRef>
              <c:f>Grille!$G$39:$G$49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</c:ser>
        <c:axId val="49300224"/>
        <c:axId val="49301760"/>
      </c:radarChart>
      <c:catAx>
        <c:axId val="49300224"/>
        <c:scaling>
          <c:orientation val="minMax"/>
        </c:scaling>
        <c:axPos val="b"/>
        <c:majorGridlines/>
        <c:numFmt formatCode="General" sourceLinked="0"/>
        <c:tickLblPos val="nextTo"/>
        <c:crossAx val="49301760"/>
        <c:crosses val="autoZero"/>
        <c:auto val="1"/>
        <c:lblAlgn val="ctr"/>
        <c:lblOffset val="100"/>
      </c:catAx>
      <c:valAx>
        <c:axId val="49301760"/>
        <c:scaling>
          <c:orientation val="minMax"/>
          <c:max val="10"/>
          <c:min val="0"/>
        </c:scaling>
        <c:axPos val="l"/>
        <c:majorGridlines/>
        <c:numFmt formatCode="General" sourceLinked="1"/>
        <c:majorTickMark val="cross"/>
        <c:tickLblPos val="nextTo"/>
        <c:crossAx val="49300224"/>
        <c:crosses val="autoZero"/>
        <c:crossBetween val="between"/>
        <c:majorUnit val="2"/>
        <c:minorUnit val="0.5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Formaliser - Former</a:t>
            </a:r>
          </a:p>
        </c:rich>
      </c:tx>
      <c:layout>
        <c:manualLayout>
          <c:xMode val="edge"/>
          <c:yMode val="edge"/>
          <c:x val="2.292213473315504E-4"/>
          <c:y val="0.13638020768537581"/>
        </c:manualLayout>
      </c:layout>
    </c:title>
    <c:plotArea>
      <c:layout/>
      <c:radarChart>
        <c:radarStyle val="marker"/>
        <c:ser>
          <c:idx val="2"/>
          <c:order val="0"/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Grille!$B$51:$B$56</c:f>
              <c:strCache>
                <c:ptCount val="6"/>
                <c:pt idx="0">
                  <c:v>Le personnel est formé au règle d'hygiène</c:v>
                </c:pt>
                <c:pt idx="1">
                  <c:v>Le personnel porte toujours les EPI</c:v>
                </c:pt>
                <c:pt idx="2">
                  <c:v>Les documents de travail (procédures,modes opératoires, formulaires...) sont au poste et à jour</c:v>
                </c:pt>
                <c:pt idx="3">
                  <c:v>Les inventaires sont à jours</c:v>
                </c:pt>
                <c:pt idx="4">
                  <c:v>Les règles de sécurité sont affichés dans les zones de travail</c:v>
                </c:pt>
                <c:pt idx="5">
                  <c:v>Une check-list des tâches 5S biologie journalières,hebdomadaires et mensuelles existe et est utilisée</c:v>
                </c:pt>
              </c:strCache>
            </c:strRef>
          </c:cat>
          <c:val>
            <c:numRef>
              <c:f>Grille!$G$51:$G$56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49329664"/>
        <c:axId val="49331200"/>
      </c:radarChart>
      <c:catAx>
        <c:axId val="49329664"/>
        <c:scaling>
          <c:orientation val="minMax"/>
        </c:scaling>
        <c:axPos val="b"/>
        <c:majorGridlines/>
        <c:numFmt formatCode="General" sourceLinked="0"/>
        <c:tickLblPos val="nextTo"/>
        <c:crossAx val="49331200"/>
        <c:crosses val="autoZero"/>
        <c:auto val="1"/>
        <c:lblAlgn val="ctr"/>
        <c:lblOffset val="100"/>
      </c:catAx>
      <c:valAx>
        <c:axId val="49331200"/>
        <c:scaling>
          <c:orientation val="minMax"/>
          <c:max val="10"/>
          <c:min val="0"/>
        </c:scaling>
        <c:axPos val="l"/>
        <c:majorGridlines/>
        <c:numFmt formatCode="General" sourceLinked="1"/>
        <c:majorTickMark val="cross"/>
        <c:tickLblPos val="nextTo"/>
        <c:crossAx val="49329664"/>
        <c:crosses val="autoZero"/>
        <c:crossBetween val="between"/>
        <c:majorUnit val="2"/>
        <c:minorUnit val="0.5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Continuer - Améliorer</a:t>
            </a:r>
          </a:p>
        </c:rich>
      </c:tx>
      <c:layout/>
    </c:title>
    <c:plotArea>
      <c:layout/>
      <c:radarChart>
        <c:radarStyle val="marker"/>
        <c:ser>
          <c:idx val="2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Grille!$B$58:$B$61</c:f>
              <c:strCache>
                <c:ptCount val="4"/>
                <c:pt idx="0">
                  <c:v>L’équipe procède régulièrement et de manière autonome à des activités 5S biologie</c:v>
                </c:pt>
                <c:pt idx="1">
                  <c:v>L'équipe rapporte tous les incidents</c:v>
                </c:pt>
                <c:pt idx="2">
                  <c:v>La hiérarchie n’est plus nécessaire au maintien des activités et des performances 5S</c:v>
                </c:pt>
                <c:pt idx="3">
                  <c:v>Les standards et règles évoluent</c:v>
                </c:pt>
              </c:strCache>
            </c:strRef>
          </c:cat>
          <c:val>
            <c:numRef>
              <c:f>Grille!$G$58:$G$61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49346816"/>
        <c:axId val="49643520"/>
      </c:radarChart>
      <c:catAx>
        <c:axId val="49346816"/>
        <c:scaling>
          <c:orientation val="minMax"/>
        </c:scaling>
        <c:axPos val="b"/>
        <c:majorGridlines/>
        <c:numFmt formatCode="General" sourceLinked="0"/>
        <c:tickLblPos val="nextTo"/>
        <c:crossAx val="49643520"/>
        <c:crosses val="autoZero"/>
        <c:auto val="1"/>
        <c:lblAlgn val="ctr"/>
        <c:lblOffset val="100"/>
      </c:catAx>
      <c:valAx>
        <c:axId val="49643520"/>
        <c:scaling>
          <c:orientation val="minMax"/>
          <c:max val="10"/>
          <c:min val="0"/>
        </c:scaling>
        <c:axPos val="l"/>
        <c:majorGridlines/>
        <c:numFmt formatCode="General" sourceLinked="1"/>
        <c:majorTickMark val="cross"/>
        <c:tickLblPos val="nextTo"/>
        <c:crossAx val="49346816"/>
        <c:crosses val="autoZero"/>
        <c:crossBetween val="between"/>
        <c:majorUnit val="2"/>
        <c:minorUnit val="0.5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5S Biologie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marker>
            <c:symbol val="none"/>
          </c:marker>
          <c:cat>
            <c:strRef>
              <c:f>'Résultat - Plan d''action'!$A$16:$A$20</c:f>
              <c:strCache>
                <c:ptCount val="5"/>
                <c:pt idx="0">
                  <c:v>Eliminer - traiter - transmettre</c:v>
                </c:pt>
                <c:pt idx="1">
                  <c:v>Ranger - ordonner</c:v>
                </c:pt>
                <c:pt idx="2">
                  <c:v>Nettoyer - décontaminer</c:v>
                </c:pt>
                <c:pt idx="3">
                  <c:v>Formaliser - former</c:v>
                </c:pt>
                <c:pt idx="4">
                  <c:v>Continuer - améliorer</c:v>
                </c:pt>
              </c:strCache>
            </c:strRef>
          </c:cat>
          <c:val>
            <c:numRef>
              <c:f>'Résultat - Plan d''action'!$B$16:$B$20</c:f>
              <c:numCache>
                <c:formatCode>0.0</c:formatCode>
                <c:ptCount val="5"/>
                <c:pt idx="0">
                  <c:v>4.8888888888888893</c:v>
                </c:pt>
                <c:pt idx="1">
                  <c:v>2.3333333333333335</c:v>
                </c:pt>
                <c:pt idx="2">
                  <c:v>9.0909090909090917</c:v>
                </c:pt>
                <c:pt idx="3">
                  <c:v>9.1666666666666661</c:v>
                </c:pt>
                <c:pt idx="4">
                  <c:v>7.25</c:v>
                </c:pt>
              </c:numCache>
            </c:numRef>
          </c:val>
        </c:ser>
        <c:axId val="49650688"/>
        <c:axId val="49660672"/>
      </c:radarChart>
      <c:catAx>
        <c:axId val="49650688"/>
        <c:scaling>
          <c:orientation val="minMax"/>
        </c:scaling>
        <c:axPos val="b"/>
        <c:majorGridlines/>
        <c:tickLblPos val="nextTo"/>
        <c:crossAx val="49660672"/>
        <c:crosses val="autoZero"/>
        <c:auto val="1"/>
        <c:lblAlgn val="ctr"/>
        <c:lblOffset val="100"/>
      </c:catAx>
      <c:valAx>
        <c:axId val="49660672"/>
        <c:scaling>
          <c:orientation val="minMax"/>
          <c:max val="10"/>
          <c:min val="0"/>
        </c:scaling>
        <c:axPos val="l"/>
        <c:majorGridlines/>
        <c:numFmt formatCode="0.0" sourceLinked="1"/>
        <c:majorTickMark val="cross"/>
        <c:tickLblPos val="nextTo"/>
        <c:crossAx val="49650688"/>
        <c:crosses val="autoZero"/>
        <c:crossBetween val="between"/>
        <c:majorUnit val="2"/>
        <c:minorUnit val="0.5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Eliminer -Traiter -Transmettre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marker>
            <c:symbol val="none"/>
          </c:marker>
          <c:cat>
            <c:strRef>
              <c:f>Grille!$B$19:$B$27</c:f>
              <c:strCache>
                <c:ptCount val="9"/>
                <c:pt idx="0">
                  <c:v>Les abords de la zone de travail sont dégagés</c:v>
                </c:pt>
                <c:pt idx="1">
                  <c:v>Tous les éléments dans la zone de travail sont nécessaires</c:v>
                </c:pt>
                <c:pt idx="2">
                  <c:v>Tous les déchets sont triés en fonction de leur dangerosité (radioactif, chimique, biologique…)</c:v>
                </c:pt>
                <c:pt idx="3">
                  <c:v>Tous les déchets sont traités avant d'être détruit</c:v>
                </c:pt>
                <c:pt idx="4">
                  <c:v>La zone de travail ne contient pas de déchets</c:v>
                </c:pt>
                <c:pt idx="5">
                  <c:v>Les objets fréquemment utilisés sont placés à proximités</c:v>
                </c:pt>
                <c:pt idx="6">
                  <c:v>Les objets peu utilisés sont hors de la zone de travail</c:v>
                </c:pt>
                <c:pt idx="7">
                  <c:v>Les objets en cours d'utilisation sont étiquettés (échantillons,…)</c:v>
                </c:pt>
                <c:pt idx="8">
                  <c:v>Les objets en cours d'utilisation sont tracés (échantillons,…)</c:v>
                </c:pt>
              </c:strCache>
            </c:strRef>
          </c:cat>
          <c:val>
            <c:numRef>
              <c:f>Grille!$C$19:$C$27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Grille!$B$19:$B$27</c:f>
              <c:strCache>
                <c:ptCount val="9"/>
                <c:pt idx="0">
                  <c:v>Les abords de la zone de travail sont dégagés</c:v>
                </c:pt>
                <c:pt idx="1">
                  <c:v>Tous les éléments dans la zone de travail sont nécessaires</c:v>
                </c:pt>
                <c:pt idx="2">
                  <c:v>Tous les déchets sont triés en fonction de leur dangerosité (radioactif, chimique, biologique…)</c:v>
                </c:pt>
                <c:pt idx="3">
                  <c:v>Tous les déchets sont traités avant d'être détruit</c:v>
                </c:pt>
                <c:pt idx="4">
                  <c:v>La zone de travail ne contient pas de déchets</c:v>
                </c:pt>
                <c:pt idx="5">
                  <c:v>Les objets fréquemment utilisés sont placés à proximités</c:v>
                </c:pt>
                <c:pt idx="6">
                  <c:v>Les objets peu utilisés sont hors de la zone de travail</c:v>
                </c:pt>
                <c:pt idx="7">
                  <c:v>Les objets en cours d'utilisation sont étiquettés (échantillons,…)</c:v>
                </c:pt>
                <c:pt idx="8">
                  <c:v>Les objets en cours d'utilisation sont tracés (échantillons,…)</c:v>
                </c:pt>
              </c:strCache>
            </c:strRef>
          </c:cat>
          <c:val>
            <c:numRef>
              <c:f>Grille!$D$19:$D$27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Grille!$B$19:$B$27</c:f>
              <c:strCache>
                <c:ptCount val="9"/>
                <c:pt idx="0">
                  <c:v>Les abords de la zone de travail sont dégagés</c:v>
                </c:pt>
                <c:pt idx="1">
                  <c:v>Tous les éléments dans la zone de travail sont nécessaires</c:v>
                </c:pt>
                <c:pt idx="2">
                  <c:v>Tous les déchets sont triés en fonction de leur dangerosité (radioactif, chimique, biologique…)</c:v>
                </c:pt>
                <c:pt idx="3">
                  <c:v>Tous les déchets sont traités avant d'être détruit</c:v>
                </c:pt>
                <c:pt idx="4">
                  <c:v>La zone de travail ne contient pas de déchets</c:v>
                </c:pt>
                <c:pt idx="5">
                  <c:v>Les objets fréquemment utilisés sont placés à proximités</c:v>
                </c:pt>
                <c:pt idx="6">
                  <c:v>Les objets peu utilisés sont hors de la zone de travail</c:v>
                </c:pt>
                <c:pt idx="7">
                  <c:v>Les objets en cours d'utilisation sont étiquettés (échantillons,…)</c:v>
                </c:pt>
                <c:pt idx="8">
                  <c:v>Les objets en cours d'utilisation sont tracés (échantillons,…)</c:v>
                </c:pt>
              </c:strCache>
            </c:strRef>
          </c:cat>
          <c:val>
            <c:numRef>
              <c:f>Grille!$G$19:$G$27</c:f>
              <c:numCache>
                <c:formatCode>General</c:formatCode>
                <c:ptCount val="9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axId val="63211008"/>
        <c:axId val="63212544"/>
      </c:radarChart>
      <c:catAx>
        <c:axId val="63211008"/>
        <c:scaling>
          <c:orientation val="minMax"/>
        </c:scaling>
        <c:axPos val="b"/>
        <c:majorGridlines/>
        <c:tickLblPos val="nextTo"/>
        <c:crossAx val="63212544"/>
        <c:crosses val="autoZero"/>
        <c:auto val="1"/>
        <c:lblAlgn val="ctr"/>
        <c:lblOffset val="100"/>
      </c:catAx>
      <c:valAx>
        <c:axId val="63212544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6321100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0</xdr:col>
      <xdr:colOff>1262062</xdr:colOff>
      <xdr:row>3</xdr:row>
      <xdr:rowOff>4761</xdr:rowOff>
    </xdr:to>
    <xdr:pic>
      <xdr:nvPicPr>
        <xdr:cNvPr id="5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0638" y="214311"/>
          <a:ext cx="1269205" cy="611981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547549</xdr:colOff>
      <xdr:row>51</xdr:row>
      <xdr:rowOff>120931</xdr:rowOff>
    </xdr:from>
    <xdr:to>
      <xdr:col>6</xdr:col>
      <xdr:colOff>680694</xdr:colOff>
      <xdr:row>66</xdr:row>
      <xdr:rowOff>6631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965858</xdr:colOff>
      <xdr:row>66</xdr:row>
      <xdr:rowOff>168637</xdr:rowOff>
    </xdr:from>
    <xdr:to>
      <xdr:col>6</xdr:col>
      <xdr:colOff>262384</xdr:colOff>
      <xdr:row>81</xdr:row>
      <xdr:rowOff>54337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545500</xdr:colOff>
      <xdr:row>82</xdr:row>
      <xdr:rowOff>25843</xdr:rowOff>
    </xdr:from>
    <xdr:to>
      <xdr:col>6</xdr:col>
      <xdr:colOff>682742</xdr:colOff>
      <xdr:row>96</xdr:row>
      <xdr:rowOff>131980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670752</xdr:colOff>
      <xdr:row>97</xdr:row>
      <xdr:rowOff>103488</xdr:rowOff>
    </xdr:from>
    <xdr:to>
      <xdr:col>6</xdr:col>
      <xdr:colOff>557490</xdr:colOff>
      <xdr:row>112</xdr:row>
      <xdr:rowOff>153628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788234</xdr:colOff>
      <xdr:row>21</xdr:row>
      <xdr:rowOff>163872</xdr:rowOff>
    </xdr:from>
    <xdr:to>
      <xdr:col>6</xdr:col>
      <xdr:colOff>440008</xdr:colOff>
      <xdr:row>35</xdr:row>
      <xdr:rowOff>184356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880412</xdr:colOff>
      <xdr:row>36</xdr:row>
      <xdr:rowOff>155862</xdr:rowOff>
    </xdr:from>
    <xdr:to>
      <xdr:col>6</xdr:col>
      <xdr:colOff>347831</xdr:colOff>
      <xdr:row>50</xdr:row>
      <xdr:rowOff>149425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>
      <selection activeCell="A27" sqref="A27:I32"/>
    </sheetView>
  </sheetViews>
  <sheetFormatPr baseColWidth="10" defaultRowHeight="15"/>
  <cols>
    <col min="1" max="1" width="18.85546875" customWidth="1"/>
    <col min="2" max="2" width="16.42578125" customWidth="1"/>
    <col min="3" max="4" width="11.42578125" customWidth="1"/>
    <col min="5" max="5" width="30.7109375" customWidth="1"/>
    <col min="7" max="7" width="21.140625" customWidth="1"/>
    <col min="9" max="9" width="18.42578125" customWidth="1"/>
  </cols>
  <sheetData>
    <row r="1" spans="1:9" ht="15" customHeight="1">
      <c r="A1" s="14"/>
      <c r="B1" s="66" t="s">
        <v>64</v>
      </c>
      <c r="C1" s="67"/>
      <c r="D1" s="67"/>
      <c r="E1" s="67"/>
      <c r="F1" s="67"/>
      <c r="G1" s="67"/>
      <c r="H1" s="67"/>
      <c r="I1" s="68"/>
    </row>
    <row r="2" spans="1:9" ht="15" customHeight="1">
      <c r="A2" s="14"/>
      <c r="B2" s="69"/>
      <c r="C2" s="70"/>
      <c r="D2" s="70"/>
      <c r="E2" s="70"/>
      <c r="F2" s="70"/>
      <c r="G2" s="70"/>
      <c r="H2" s="70"/>
      <c r="I2" s="71"/>
    </row>
    <row r="3" spans="1:9" ht="18.75" customHeight="1" thickBot="1">
      <c r="A3" s="15"/>
      <c r="B3" s="72"/>
      <c r="C3" s="73"/>
      <c r="D3" s="73"/>
      <c r="E3" s="73"/>
      <c r="F3" s="73"/>
      <c r="G3" s="73"/>
      <c r="H3" s="73"/>
      <c r="I3" s="74"/>
    </row>
    <row r="4" spans="1:9" ht="15.7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20.25" customHeight="1">
      <c r="A5" s="96" t="s">
        <v>71</v>
      </c>
      <c r="B5" s="97"/>
      <c r="C5" s="97"/>
      <c r="D5" s="97"/>
      <c r="E5" s="97"/>
      <c r="F5" s="97"/>
      <c r="G5" s="97"/>
      <c r="H5" s="97"/>
      <c r="I5" s="98"/>
    </row>
    <row r="6" spans="1:9" ht="20.25" customHeight="1" thickBot="1">
      <c r="A6" s="99"/>
      <c r="B6" s="100"/>
      <c r="C6" s="100"/>
      <c r="D6" s="100"/>
      <c r="E6" s="100"/>
      <c r="F6" s="100"/>
      <c r="G6" s="100"/>
      <c r="H6" s="100"/>
      <c r="I6" s="101"/>
    </row>
    <row r="7" spans="1:9" s="10" customFormat="1" ht="21" thickBot="1">
      <c r="A7" s="8"/>
      <c r="B7" s="9"/>
      <c r="C7" s="9"/>
      <c r="D7" s="9"/>
      <c r="E7" s="9"/>
      <c r="F7" s="7"/>
      <c r="G7" s="7"/>
      <c r="H7" s="7"/>
      <c r="I7" s="7"/>
    </row>
    <row r="8" spans="1:9" ht="15.75">
      <c r="A8" s="39" t="s">
        <v>70</v>
      </c>
      <c r="B8" s="40"/>
      <c r="C8" s="40"/>
      <c r="D8" s="40"/>
      <c r="E8" s="40"/>
      <c r="F8" s="40"/>
      <c r="G8" s="41"/>
      <c r="H8" s="75" t="s">
        <v>63</v>
      </c>
      <c r="I8" s="76"/>
    </row>
    <row r="9" spans="1:9" ht="15.75" customHeight="1">
      <c r="A9" s="42" t="s">
        <v>52</v>
      </c>
      <c r="B9" s="43"/>
      <c r="C9" s="43"/>
      <c r="D9" s="43"/>
      <c r="E9" s="43"/>
      <c r="F9" s="43"/>
      <c r="G9" s="44"/>
      <c r="H9" s="77"/>
      <c r="I9" s="78"/>
    </row>
    <row r="10" spans="1:9" ht="15.75" customHeight="1">
      <c r="A10" s="42" t="s">
        <v>53</v>
      </c>
      <c r="B10" s="43"/>
      <c r="C10" s="43"/>
      <c r="D10" s="43"/>
      <c r="E10" s="43"/>
      <c r="F10" s="43"/>
      <c r="G10" s="44"/>
      <c r="H10" s="77"/>
      <c r="I10" s="78"/>
    </row>
    <row r="11" spans="1:9" ht="15.75" customHeight="1">
      <c r="A11" s="42" t="s">
        <v>54</v>
      </c>
      <c r="B11" s="43"/>
      <c r="C11" s="43"/>
      <c r="D11" s="43"/>
      <c r="E11" s="43"/>
      <c r="F11" s="43"/>
      <c r="G11" s="44"/>
      <c r="H11" s="77"/>
      <c r="I11" s="78"/>
    </row>
    <row r="12" spans="1:9" ht="15.75" customHeight="1" thickBot="1">
      <c r="A12" s="45" t="s">
        <v>72</v>
      </c>
      <c r="B12" s="46"/>
      <c r="C12" s="46"/>
      <c r="D12" s="46"/>
      <c r="E12" s="46"/>
      <c r="F12" s="46"/>
      <c r="G12" s="47"/>
      <c r="H12" s="79"/>
      <c r="I12" s="80"/>
    </row>
    <row r="13" spans="1:9" ht="15.75" customHeight="1" thickBot="1">
      <c r="A13" s="5"/>
      <c r="B13" s="5"/>
      <c r="C13" s="5"/>
      <c r="D13" s="5"/>
      <c r="E13" s="5"/>
      <c r="F13" s="5"/>
      <c r="G13" s="5"/>
      <c r="H13" s="4"/>
      <c r="I13" s="4"/>
    </row>
    <row r="14" spans="1:9" ht="15" customHeight="1" thickBot="1">
      <c r="A14" s="90" t="s">
        <v>73</v>
      </c>
      <c r="B14" s="91"/>
      <c r="C14" s="91"/>
      <c r="D14" s="91"/>
      <c r="E14" s="91"/>
      <c r="F14" s="91"/>
      <c r="G14" s="91"/>
      <c r="H14" s="91"/>
      <c r="I14" s="92"/>
    </row>
    <row r="15" spans="1:9" ht="15.75" thickBot="1">
      <c r="A15" s="6" t="s">
        <v>55</v>
      </c>
      <c r="B15" s="93" t="s">
        <v>60</v>
      </c>
      <c r="C15" s="94"/>
      <c r="D15" s="94"/>
      <c r="E15" s="94"/>
      <c r="F15" s="94"/>
      <c r="G15" s="94"/>
      <c r="H15" s="94"/>
      <c r="I15" s="95"/>
    </row>
    <row r="16" spans="1:9">
      <c r="A16" s="62" t="s">
        <v>56</v>
      </c>
      <c r="B16" s="81" t="s">
        <v>58</v>
      </c>
      <c r="C16" s="82"/>
      <c r="D16" s="82"/>
      <c r="E16" s="82"/>
      <c r="F16" s="82"/>
      <c r="G16" s="82"/>
      <c r="H16" s="82"/>
      <c r="I16" s="83"/>
    </row>
    <row r="17" spans="1:9" ht="15.75" thickBot="1">
      <c r="A17" s="63"/>
      <c r="B17" s="87" t="s">
        <v>59</v>
      </c>
      <c r="C17" s="88"/>
      <c r="D17" s="88"/>
      <c r="E17" s="88"/>
      <c r="F17" s="88"/>
      <c r="G17" s="88"/>
      <c r="H17" s="88"/>
      <c r="I17" s="89"/>
    </row>
    <row r="18" spans="1:9">
      <c r="A18" s="62" t="s">
        <v>57</v>
      </c>
      <c r="B18" s="81" t="s">
        <v>74</v>
      </c>
      <c r="C18" s="82"/>
      <c r="D18" s="82"/>
      <c r="E18" s="82"/>
      <c r="F18" s="82"/>
      <c r="G18" s="82"/>
      <c r="H18" s="82"/>
      <c r="I18" s="83"/>
    </row>
    <row r="19" spans="1:9">
      <c r="A19" s="64"/>
      <c r="B19" s="84" t="s">
        <v>75</v>
      </c>
      <c r="C19" s="85"/>
      <c r="D19" s="85"/>
      <c r="E19" s="85"/>
      <c r="F19" s="85"/>
      <c r="G19" s="85"/>
      <c r="H19" s="85"/>
      <c r="I19" s="86"/>
    </row>
    <row r="20" spans="1:9" ht="30.75" customHeight="1">
      <c r="A20" s="64"/>
      <c r="B20" s="50" t="s">
        <v>77</v>
      </c>
      <c r="C20" s="51"/>
      <c r="D20" s="51"/>
      <c r="E20" s="51"/>
      <c r="F20" s="51"/>
      <c r="G20" s="51"/>
      <c r="H20" s="51"/>
      <c r="I20" s="52"/>
    </row>
    <row r="21" spans="1:9" ht="16.5" customHeight="1">
      <c r="A21" s="64"/>
      <c r="B21" s="56" t="s">
        <v>102</v>
      </c>
      <c r="C21" s="57"/>
      <c r="D21" s="57"/>
      <c r="E21" s="57"/>
      <c r="F21" s="57"/>
      <c r="G21" s="57"/>
      <c r="H21" s="57"/>
      <c r="I21" s="58"/>
    </row>
    <row r="22" spans="1:9">
      <c r="A22" s="64"/>
      <c r="B22" s="16" t="s">
        <v>104</v>
      </c>
      <c r="C22" s="12"/>
      <c r="D22" s="12"/>
      <c r="E22" s="12"/>
      <c r="F22" s="12"/>
      <c r="G22" s="12"/>
      <c r="H22" s="12"/>
      <c r="I22" s="13"/>
    </row>
    <row r="23" spans="1:9">
      <c r="A23" s="64"/>
      <c r="B23" s="16" t="s">
        <v>105</v>
      </c>
      <c r="C23" s="12"/>
      <c r="D23" s="12"/>
      <c r="E23" s="12"/>
      <c r="F23" s="12"/>
      <c r="G23" s="12"/>
      <c r="H23" s="12"/>
      <c r="I23" s="13"/>
    </row>
    <row r="24" spans="1:9">
      <c r="A24" s="65"/>
      <c r="B24" s="56" t="s">
        <v>76</v>
      </c>
      <c r="C24" s="57"/>
      <c r="D24" s="57"/>
      <c r="E24" s="57"/>
      <c r="F24" s="57"/>
      <c r="G24" s="57"/>
      <c r="H24" s="57"/>
      <c r="I24" s="58"/>
    </row>
    <row r="25" spans="1:9" ht="15.75" thickBot="1">
      <c r="A25" s="63"/>
      <c r="B25" s="87" t="s">
        <v>103</v>
      </c>
      <c r="C25" s="88"/>
      <c r="D25" s="88"/>
      <c r="E25" s="88"/>
      <c r="F25" s="88"/>
      <c r="G25" s="88"/>
      <c r="H25" s="88"/>
      <c r="I25" s="89"/>
    </row>
    <row r="27" spans="1:9" ht="19.5" customHeight="1">
      <c r="A27" s="53" t="s">
        <v>106</v>
      </c>
      <c r="B27" s="54"/>
      <c r="C27" s="54"/>
      <c r="D27" s="54"/>
      <c r="E27" s="54"/>
      <c r="F27" s="54"/>
      <c r="G27" s="54"/>
      <c r="H27" s="54"/>
      <c r="I27" s="55"/>
    </row>
    <row r="28" spans="1:9" ht="31.5" customHeight="1">
      <c r="A28" s="19" t="s">
        <v>45</v>
      </c>
      <c r="B28" s="48" t="s">
        <v>47</v>
      </c>
      <c r="C28" s="49"/>
      <c r="D28" s="60" t="s">
        <v>61</v>
      </c>
      <c r="E28" s="61"/>
      <c r="F28" s="60" t="s">
        <v>62</v>
      </c>
      <c r="G28" s="61"/>
      <c r="H28" s="60" t="s">
        <v>49</v>
      </c>
      <c r="I28" s="61"/>
    </row>
    <row r="29" spans="1:9" ht="15" customHeight="1">
      <c r="A29" s="19" t="s">
        <v>46</v>
      </c>
      <c r="B29" s="48">
        <v>1</v>
      </c>
      <c r="C29" s="49"/>
      <c r="D29" s="48">
        <v>5</v>
      </c>
      <c r="E29" s="49"/>
      <c r="F29" s="48">
        <v>7</v>
      </c>
      <c r="G29" s="49"/>
      <c r="H29" s="48">
        <v>10</v>
      </c>
      <c r="I29" s="49"/>
    </row>
    <row r="30" spans="1:9" ht="15" customHeight="1">
      <c r="A30" s="53" t="s">
        <v>79</v>
      </c>
      <c r="B30" s="54"/>
      <c r="C30" s="54"/>
      <c r="D30" s="54"/>
      <c r="E30" s="54"/>
      <c r="F30" s="54"/>
      <c r="G30" s="54"/>
      <c r="H30" s="54"/>
      <c r="I30" s="55"/>
    </row>
    <row r="31" spans="1:9" ht="31.5">
      <c r="A31" s="18" t="s">
        <v>80</v>
      </c>
      <c r="B31" s="48" t="s">
        <v>107</v>
      </c>
      <c r="C31" s="49"/>
      <c r="D31" s="60" t="s">
        <v>84</v>
      </c>
      <c r="E31" s="61"/>
      <c r="F31" s="60" t="s">
        <v>85</v>
      </c>
      <c r="G31" s="61"/>
      <c r="H31" s="60" t="s">
        <v>108</v>
      </c>
      <c r="I31" s="61"/>
    </row>
    <row r="32" spans="1:9" ht="15.75">
      <c r="A32" s="19" t="s">
        <v>46</v>
      </c>
      <c r="B32" s="59" t="s">
        <v>88</v>
      </c>
      <c r="C32" s="49"/>
      <c r="D32" s="59" t="s">
        <v>81</v>
      </c>
      <c r="E32" s="49"/>
      <c r="F32" s="59" t="s">
        <v>82</v>
      </c>
      <c r="G32" s="49"/>
      <c r="H32" s="59" t="s">
        <v>83</v>
      </c>
      <c r="I32" s="49"/>
    </row>
  </sheetData>
  <mergeCells count="33">
    <mergeCell ref="A16:A17"/>
    <mergeCell ref="A18:A25"/>
    <mergeCell ref="B21:I21"/>
    <mergeCell ref="B1:I3"/>
    <mergeCell ref="D28:E28"/>
    <mergeCell ref="F28:G28"/>
    <mergeCell ref="H28:I28"/>
    <mergeCell ref="H8:I12"/>
    <mergeCell ref="B18:I18"/>
    <mergeCell ref="B19:I19"/>
    <mergeCell ref="B25:I25"/>
    <mergeCell ref="B17:I17"/>
    <mergeCell ref="A14:I14"/>
    <mergeCell ref="B15:I15"/>
    <mergeCell ref="B16:I16"/>
    <mergeCell ref="A5:I6"/>
    <mergeCell ref="B32:C32"/>
    <mergeCell ref="D32:E32"/>
    <mergeCell ref="F32:G32"/>
    <mergeCell ref="H32:I32"/>
    <mergeCell ref="A30:I30"/>
    <mergeCell ref="B31:C31"/>
    <mergeCell ref="D31:E31"/>
    <mergeCell ref="F31:G31"/>
    <mergeCell ref="H31:I31"/>
    <mergeCell ref="B29:C29"/>
    <mergeCell ref="B20:I20"/>
    <mergeCell ref="A27:I27"/>
    <mergeCell ref="B28:C28"/>
    <mergeCell ref="B24:I24"/>
    <mergeCell ref="D29:E29"/>
    <mergeCell ref="F29:G29"/>
    <mergeCell ref="H29:I29"/>
  </mergeCells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2"/>
  <sheetViews>
    <sheetView topLeftCell="A50" zoomScaleNormal="100" workbookViewId="0">
      <selection activeCell="C14" sqref="C14"/>
    </sheetView>
  </sheetViews>
  <sheetFormatPr baseColWidth="10" defaultRowHeight="15"/>
  <cols>
    <col min="1" max="1" width="21.85546875" customWidth="1"/>
    <col min="5" max="5" width="11.42578125" customWidth="1"/>
    <col min="12" max="12" width="25.28515625" customWidth="1"/>
    <col min="13" max="13" width="13.85546875" customWidth="1"/>
    <col min="14" max="14" width="18" customWidth="1"/>
    <col min="15" max="15" width="14.7109375" customWidth="1"/>
    <col min="16" max="16" width="13.5703125" customWidth="1"/>
    <col min="18" max="18" width="11.42578125" customWidth="1"/>
    <col min="20" max="20" width="10" customWidth="1"/>
  </cols>
  <sheetData>
    <row r="1" spans="1:25" ht="15" customHeight="1">
      <c r="A1" s="113" t="s">
        <v>71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25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25" ht="20.25">
      <c r="A3" s="8"/>
      <c r="B3" s="9"/>
      <c r="C3" s="9"/>
      <c r="D3" s="9"/>
      <c r="E3" s="9"/>
      <c r="F3" s="7"/>
      <c r="G3" s="7"/>
      <c r="H3" s="7"/>
      <c r="I3" s="7"/>
      <c r="L3" s="11"/>
    </row>
    <row r="4" spans="1:25" ht="15.75" customHeight="1">
      <c r="A4" s="115" t="s">
        <v>70</v>
      </c>
      <c r="B4" s="116"/>
      <c r="C4" s="116"/>
      <c r="D4" s="116"/>
      <c r="E4" s="116"/>
      <c r="F4" s="116"/>
      <c r="G4" s="117"/>
      <c r="H4" s="114" t="s">
        <v>63</v>
      </c>
      <c r="I4" s="114"/>
      <c r="J4" s="114"/>
    </row>
    <row r="5" spans="1:25" ht="15.75" customHeight="1">
      <c r="A5" s="118" t="s">
        <v>52</v>
      </c>
      <c r="B5" s="119"/>
      <c r="C5" s="119"/>
      <c r="D5" s="119"/>
      <c r="E5" s="119"/>
      <c r="F5" s="119"/>
      <c r="G5" s="120"/>
      <c r="H5" s="114"/>
      <c r="I5" s="114"/>
      <c r="J5" s="114"/>
    </row>
    <row r="6" spans="1:25" ht="15.75" customHeight="1">
      <c r="A6" s="118" t="s">
        <v>53</v>
      </c>
      <c r="B6" s="119"/>
      <c r="C6" s="119"/>
      <c r="D6" s="119"/>
      <c r="E6" s="119"/>
      <c r="F6" s="119"/>
      <c r="G6" s="120"/>
      <c r="H6" s="114"/>
      <c r="I6" s="114"/>
      <c r="J6" s="114"/>
    </row>
    <row r="7" spans="1:25" ht="15.75" customHeight="1">
      <c r="A7" s="118" t="s">
        <v>54</v>
      </c>
      <c r="B7" s="119"/>
      <c r="C7" s="119"/>
      <c r="D7" s="119"/>
      <c r="E7" s="119"/>
      <c r="F7" s="119"/>
      <c r="G7" s="120"/>
      <c r="H7" s="114"/>
      <c r="I7" s="114"/>
      <c r="J7" s="114"/>
    </row>
    <row r="8" spans="1:25" ht="16.5" customHeight="1">
      <c r="A8" s="121" t="s">
        <v>72</v>
      </c>
      <c r="B8" s="121"/>
      <c r="C8" s="121"/>
      <c r="D8" s="121"/>
      <c r="E8" s="121"/>
      <c r="F8" s="121"/>
      <c r="G8" s="122"/>
      <c r="H8" s="114"/>
      <c r="I8" s="114"/>
      <c r="J8" s="114"/>
    </row>
    <row r="11" spans="1:25" ht="18.75">
      <c r="A11" s="53" t="s">
        <v>78</v>
      </c>
      <c r="B11" s="54"/>
      <c r="C11" s="54"/>
      <c r="D11" s="54"/>
      <c r="E11" s="54"/>
      <c r="F11" s="54"/>
      <c r="G11" s="54"/>
      <c r="H11" s="54"/>
      <c r="I11" s="55"/>
    </row>
    <row r="12" spans="1:25" ht="48.75" customHeight="1">
      <c r="A12" s="31" t="s">
        <v>45</v>
      </c>
      <c r="B12" s="123" t="s">
        <v>47</v>
      </c>
      <c r="C12" s="124"/>
      <c r="D12" s="123" t="s">
        <v>61</v>
      </c>
      <c r="E12" s="124"/>
      <c r="F12" s="123" t="s">
        <v>48</v>
      </c>
      <c r="G12" s="124"/>
      <c r="H12" s="128" t="s">
        <v>49</v>
      </c>
      <c r="I12" s="128"/>
    </row>
    <row r="13" spans="1:25" s="2" customFormat="1" ht="21.75" customHeight="1">
      <c r="A13" s="31" t="s">
        <v>46</v>
      </c>
      <c r="B13" s="125">
        <v>1</v>
      </c>
      <c r="C13" s="126"/>
      <c r="D13" s="125">
        <v>5</v>
      </c>
      <c r="E13" s="126"/>
      <c r="F13" s="125">
        <v>7</v>
      </c>
      <c r="G13" s="126"/>
      <c r="H13" s="127">
        <v>10</v>
      </c>
      <c r="I13" s="127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5" spans="1:25" ht="15.75" customHeight="1"/>
    <row r="17" spans="1:10" ht="30" customHeight="1">
      <c r="A17" s="3" t="s">
        <v>0</v>
      </c>
      <c r="B17" s="109" t="s">
        <v>1</v>
      </c>
      <c r="C17" s="109"/>
      <c r="D17" s="109"/>
      <c r="E17" s="109" t="s">
        <v>45</v>
      </c>
      <c r="F17" s="109"/>
      <c r="G17" s="3" t="s">
        <v>2</v>
      </c>
      <c r="H17" s="109" t="s">
        <v>50</v>
      </c>
      <c r="I17" s="109"/>
      <c r="J17" s="109"/>
    </row>
    <row r="18" spans="1:10" ht="15.75" customHeight="1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45.75" customHeight="1">
      <c r="A19" s="109" t="s">
        <v>109</v>
      </c>
      <c r="B19" s="105" t="s">
        <v>5</v>
      </c>
      <c r="C19" s="105"/>
      <c r="D19" s="105"/>
      <c r="E19" s="104" t="s">
        <v>47</v>
      </c>
      <c r="F19" s="104"/>
      <c r="G19" s="38">
        <f>CHOOSE(MATCH(E19,{"L'action est inexistante";"L'action est planifiée mais pas encore réalisée";"l'action est réalisée sans suivie ";"l'action est réalisée, suivie et améliorée"},0),1,5,7,10)</f>
        <v>1</v>
      </c>
      <c r="H19" s="129"/>
      <c r="I19" s="129"/>
      <c r="J19" s="129"/>
    </row>
    <row r="20" spans="1:10" ht="45.75" customHeight="1">
      <c r="A20" s="109"/>
      <c r="B20" s="105" t="s">
        <v>6</v>
      </c>
      <c r="C20" s="105"/>
      <c r="D20" s="105"/>
      <c r="E20" s="104" t="s">
        <v>61</v>
      </c>
      <c r="F20" s="104"/>
      <c r="G20" s="38">
        <f>CHOOSE(MATCH(E20,{"L'action est inexistante";"L'action est planifiée mais pas encore réalisée";"l'action est réalisée sans suivie ";"l'action est réalisée, suivie et améliorée"},0),1,5,7,10)</f>
        <v>5</v>
      </c>
      <c r="H20" s="129"/>
      <c r="I20" s="129"/>
      <c r="J20" s="129"/>
    </row>
    <row r="21" spans="1:10" ht="45.75" customHeight="1">
      <c r="A21" s="109"/>
      <c r="B21" s="105" t="s">
        <v>7</v>
      </c>
      <c r="C21" s="105"/>
      <c r="D21" s="105"/>
      <c r="E21" s="104" t="s">
        <v>61</v>
      </c>
      <c r="F21" s="104"/>
      <c r="G21" s="38">
        <f>CHOOSE(MATCH(E21,{"L'action est inexistante";"L'action est planifiée mais pas encore réalisée";"l'action est réalisée sans suivie ";"l'action est réalisée, suivie et améliorée"},0),1,5,7,10)</f>
        <v>5</v>
      </c>
      <c r="H21" s="106"/>
      <c r="I21" s="107"/>
      <c r="J21" s="108"/>
    </row>
    <row r="22" spans="1:10" ht="45.75" customHeight="1">
      <c r="A22" s="109"/>
      <c r="B22" s="105" t="s">
        <v>8</v>
      </c>
      <c r="C22" s="105"/>
      <c r="D22" s="105"/>
      <c r="E22" s="104" t="s">
        <v>61</v>
      </c>
      <c r="F22" s="104"/>
      <c r="G22" s="38">
        <f>CHOOSE(MATCH(E22,{"L'action est inexistante";"L'action est planifiée mais pas encore réalisée";"l'action est réalisée sans suivie ";"l'action est réalisée, suivie et améliorée"},0),1,5,7,10)</f>
        <v>5</v>
      </c>
      <c r="H22" s="106"/>
      <c r="I22" s="107"/>
      <c r="J22" s="108"/>
    </row>
    <row r="23" spans="1:10" ht="45.75" customHeight="1">
      <c r="A23" s="109"/>
      <c r="B23" s="105" t="s">
        <v>9</v>
      </c>
      <c r="C23" s="105"/>
      <c r="D23" s="105"/>
      <c r="E23" s="104" t="s">
        <v>61</v>
      </c>
      <c r="F23" s="104"/>
      <c r="G23" s="38">
        <f>CHOOSE(MATCH(E23,{"L'action est inexistante";"L'action est planifiée mais pas encore réalisée";"l'action est réalisée sans suivie ";"l'action est réalisée, suivie et améliorée"},0),1,5,7,10)</f>
        <v>5</v>
      </c>
      <c r="H23" s="106"/>
      <c r="I23" s="107"/>
      <c r="J23" s="108"/>
    </row>
    <row r="24" spans="1:10" ht="45.75" customHeight="1">
      <c r="A24" s="109"/>
      <c r="B24" s="105" t="s">
        <v>10</v>
      </c>
      <c r="C24" s="105"/>
      <c r="D24" s="105"/>
      <c r="E24" s="104" t="s">
        <v>49</v>
      </c>
      <c r="F24" s="104"/>
      <c r="G24" s="38">
        <f>CHOOSE(MATCH(E24,{"L'action est inexistante";"L'action est planifiée mais pas encore réalisée";"l'action est réalisée sans suivie ";"l'action est réalisée, suivie et améliorée"},0),1,5,7,10)</f>
        <v>10</v>
      </c>
      <c r="H24" s="106"/>
      <c r="I24" s="107"/>
      <c r="J24" s="108"/>
    </row>
    <row r="25" spans="1:10" ht="45.75" customHeight="1">
      <c r="A25" s="109"/>
      <c r="B25" s="105" t="s">
        <v>4</v>
      </c>
      <c r="C25" s="105"/>
      <c r="D25" s="105"/>
      <c r="E25" s="104" t="s">
        <v>61</v>
      </c>
      <c r="F25" s="104"/>
      <c r="G25" s="38">
        <f>CHOOSE(MATCH(E25,{"L'action est inexistante";"L'action est planifiée mais pas encore réalisée";"l'action est réalisée sans suivie ";"l'action est réalisée, suivie et améliorée"},0),1,5,7,10)</f>
        <v>5</v>
      </c>
      <c r="H25" s="106"/>
      <c r="I25" s="107"/>
      <c r="J25" s="108"/>
    </row>
    <row r="26" spans="1:10" ht="45.75" customHeight="1">
      <c r="A26" s="109"/>
      <c r="B26" s="105" t="s">
        <v>11</v>
      </c>
      <c r="C26" s="105"/>
      <c r="D26" s="105"/>
      <c r="E26" s="104" t="s">
        <v>48</v>
      </c>
      <c r="F26" s="104"/>
      <c r="G26" s="38">
        <f>CHOOSE(MATCH(E26,{"L'action est inexistante";"L'action est planifiée mais pas encore réalisée";"l'action est réalisée sans suivie ";"l'action est réalisée, suivie et améliorée"},0),1,5,7,10)</f>
        <v>7</v>
      </c>
      <c r="H26" s="106"/>
      <c r="I26" s="107"/>
      <c r="J26" s="108"/>
    </row>
    <row r="27" spans="1:10" ht="45.75" customHeight="1">
      <c r="A27" s="109"/>
      <c r="B27" s="105" t="s">
        <v>12</v>
      </c>
      <c r="C27" s="105"/>
      <c r="D27" s="105"/>
      <c r="E27" s="104" t="s">
        <v>47</v>
      </c>
      <c r="F27" s="104"/>
      <c r="G27" s="38">
        <f>CHOOSE(MATCH(E27,{"L'action est inexistante";"L'action est planifiée mais pas encore réalisée";"l'action est réalisée sans suivie ";"l'action est réalisée, suivie et améliorée"},0),1,5,7,10)</f>
        <v>1</v>
      </c>
      <c r="H27" s="106"/>
      <c r="I27" s="107"/>
      <c r="J27" s="108"/>
    </row>
    <row r="28" spans="1:10">
      <c r="A28" s="20"/>
      <c r="B28" s="21"/>
      <c r="C28" s="21"/>
      <c r="D28" s="21"/>
      <c r="E28" s="21"/>
      <c r="F28" s="21"/>
      <c r="G28" s="21"/>
      <c r="H28" s="21"/>
      <c r="I28" s="21"/>
      <c r="J28" s="23"/>
    </row>
    <row r="29" spans="1:10" ht="45.75" customHeight="1">
      <c r="A29" s="109" t="s">
        <v>13</v>
      </c>
      <c r="B29" s="105" t="s">
        <v>15</v>
      </c>
      <c r="C29" s="105"/>
      <c r="D29" s="105"/>
      <c r="E29" s="104" t="s">
        <v>61</v>
      </c>
      <c r="F29" s="104"/>
      <c r="G29" s="38">
        <f>CHOOSE(MATCH(E29,{"L'action est inexistante";"L'action est planifiée mais pas encore réalisée";"l'action est réalisée sans suivie ";"l'action est réalisée, suivie et améliorée"},0),1,5,7,10)</f>
        <v>5</v>
      </c>
      <c r="H29" s="102"/>
      <c r="I29" s="102"/>
      <c r="J29" s="102"/>
    </row>
    <row r="30" spans="1:10" ht="61.5" customHeight="1">
      <c r="A30" s="109"/>
      <c r="B30" s="105" t="s">
        <v>16</v>
      </c>
      <c r="C30" s="105"/>
      <c r="D30" s="105"/>
      <c r="E30" s="104" t="s">
        <v>61</v>
      </c>
      <c r="F30" s="104"/>
      <c r="G30" s="38">
        <f>CHOOSE(MATCH(E30,{"L'action est inexistante";"L'action est planifiée mais pas encore réalisée";"l'action est réalisée sans suivie ";"l'action est réalisée, suivie et améliorée"},0),1,5,7,10)</f>
        <v>5</v>
      </c>
      <c r="H30" s="103"/>
      <c r="I30" s="103"/>
      <c r="J30" s="103"/>
    </row>
    <row r="31" spans="1:10" ht="45.75" customHeight="1">
      <c r="A31" s="109"/>
      <c r="B31" s="105" t="s">
        <v>17</v>
      </c>
      <c r="C31" s="105"/>
      <c r="D31" s="105"/>
      <c r="E31" s="104" t="s">
        <v>47</v>
      </c>
      <c r="F31" s="104"/>
      <c r="G31" s="38">
        <f>CHOOSE(MATCH(E31,{"L'action est inexistante";"L'action est planifiée mais pas encore réalisée";"l'action est réalisée sans suivie ";"l'action est réalisée, suivie et améliorée"},0),1,5,7,10)</f>
        <v>1</v>
      </c>
      <c r="H31" s="103"/>
      <c r="I31" s="103"/>
      <c r="J31" s="103"/>
    </row>
    <row r="32" spans="1:10" ht="45.75" customHeight="1">
      <c r="A32" s="109"/>
      <c r="B32" s="105" t="s">
        <v>18</v>
      </c>
      <c r="C32" s="105"/>
      <c r="D32" s="105"/>
      <c r="E32" s="104" t="s">
        <v>61</v>
      </c>
      <c r="F32" s="104"/>
      <c r="G32" s="38">
        <f>CHOOSE(MATCH(E32,{"L'action est inexistante";"L'action est planifiée mais pas encore réalisée";"l'action est réalisée sans suivie ";"l'action est réalisée, suivie et améliorée"},0),1,5,7,10)</f>
        <v>5</v>
      </c>
      <c r="H32" s="103"/>
      <c r="I32" s="103"/>
      <c r="J32" s="103"/>
    </row>
    <row r="33" spans="1:10" ht="45.75" customHeight="1">
      <c r="A33" s="109"/>
      <c r="B33" s="110" t="s">
        <v>19</v>
      </c>
      <c r="C33" s="110"/>
      <c r="D33" s="110"/>
      <c r="E33" s="104" t="s">
        <v>47</v>
      </c>
      <c r="F33" s="104"/>
      <c r="G33" s="38">
        <f>CHOOSE(MATCH(E33,{"L'action est inexistante";"L'action est planifiée mais pas encore réalisée";"l'action est réalisée sans suivie ";"l'action est réalisée, suivie et améliorée"},0),1,5,7,10)</f>
        <v>1</v>
      </c>
      <c r="H33" s="103"/>
      <c r="I33" s="103"/>
      <c r="J33" s="103"/>
    </row>
    <row r="34" spans="1:10" ht="45.75" customHeight="1">
      <c r="A34" s="109"/>
      <c r="B34" s="105" t="s">
        <v>14</v>
      </c>
      <c r="C34" s="105"/>
      <c r="D34" s="105"/>
      <c r="E34" s="104" t="s">
        <v>47</v>
      </c>
      <c r="F34" s="104"/>
      <c r="G34" s="38">
        <f>CHOOSE(MATCH(E34,{"L'action est inexistante";"L'action est planifiée mais pas encore réalisée";"l'action est réalisée sans suivie ";"l'action est réalisée, suivie et améliorée"},0),1,5,7,10)</f>
        <v>1</v>
      </c>
      <c r="H34" s="103"/>
      <c r="I34" s="103"/>
      <c r="J34" s="103"/>
    </row>
    <row r="35" spans="1:10" ht="45.75" customHeight="1">
      <c r="A35" s="109"/>
      <c r="B35" s="105" t="s">
        <v>22</v>
      </c>
      <c r="C35" s="105"/>
      <c r="D35" s="105"/>
      <c r="E35" s="104" t="s">
        <v>47</v>
      </c>
      <c r="F35" s="104"/>
      <c r="G35" s="38">
        <f>CHOOSE(MATCH(E35,{"L'action est inexistante";"L'action est planifiée mais pas encore réalisée";"l'action est réalisée sans suivie ";"l'action est réalisée, suivie et améliorée"},0),1,5,7,10)</f>
        <v>1</v>
      </c>
      <c r="H35" s="103"/>
      <c r="I35" s="103"/>
      <c r="J35" s="103"/>
    </row>
    <row r="36" spans="1:10" ht="45.75" customHeight="1">
      <c r="A36" s="109"/>
      <c r="B36" s="105" t="s">
        <v>20</v>
      </c>
      <c r="C36" s="105"/>
      <c r="D36" s="105"/>
      <c r="E36" s="104" t="s">
        <v>47</v>
      </c>
      <c r="F36" s="104"/>
      <c r="G36" s="38">
        <f>CHOOSE(MATCH(E36,{"L'action est inexistante";"L'action est planifiée mais pas encore réalisée";"l'action est réalisée sans suivie ";"l'action est réalisée, suivie et améliorée"},0),1,5,7,10)</f>
        <v>1</v>
      </c>
      <c r="H36" s="103"/>
      <c r="I36" s="103"/>
      <c r="J36" s="103"/>
    </row>
    <row r="37" spans="1:10" ht="45.75" customHeight="1">
      <c r="A37" s="109"/>
      <c r="B37" s="105" t="s">
        <v>21</v>
      </c>
      <c r="C37" s="105"/>
      <c r="D37" s="105"/>
      <c r="E37" s="104" t="s">
        <v>47</v>
      </c>
      <c r="F37" s="104"/>
      <c r="G37" s="38">
        <f>CHOOSE(MATCH(E37,{"L'action est inexistante";"L'action est planifiée mais pas encore réalisée";"l'action est réalisée sans suivie ";"l'action est réalisée, suivie et améliorée"},0),1,5,7,10)</f>
        <v>1</v>
      </c>
      <c r="H37" s="103"/>
      <c r="I37" s="103"/>
      <c r="J37" s="103"/>
    </row>
    <row r="38" spans="1:10">
      <c r="A38" s="24"/>
      <c r="B38" s="21"/>
      <c r="C38" s="21"/>
      <c r="D38" s="21"/>
      <c r="E38" s="21"/>
      <c r="F38" s="21"/>
      <c r="G38" s="21"/>
      <c r="H38" s="21"/>
      <c r="I38" s="21"/>
      <c r="J38" s="23"/>
    </row>
    <row r="39" spans="1:10" ht="45.75" customHeight="1">
      <c r="A39" s="109" t="s">
        <v>23</v>
      </c>
      <c r="B39" s="105" t="s">
        <v>25</v>
      </c>
      <c r="C39" s="105"/>
      <c r="D39" s="105"/>
      <c r="E39" s="104" t="s">
        <v>61</v>
      </c>
      <c r="F39" s="104"/>
      <c r="G39" s="38">
        <f>CHOOSE(MATCH(E39,{"L'action est inexistante";"L'action est planifiée mais pas encore réalisée";"l'action est réalisée sans suivie ";"l'action est réalisée, suivie et améliorée"},0),1,5,7,10)</f>
        <v>5</v>
      </c>
      <c r="H39" s="103"/>
      <c r="I39" s="103"/>
      <c r="J39" s="103"/>
    </row>
    <row r="40" spans="1:10" ht="45.75" customHeight="1">
      <c r="A40" s="109"/>
      <c r="B40" s="105" t="s">
        <v>24</v>
      </c>
      <c r="C40" s="105"/>
      <c r="D40" s="105"/>
      <c r="E40" s="104" t="s">
        <v>49</v>
      </c>
      <c r="F40" s="104"/>
      <c r="G40" s="38">
        <f>CHOOSE(MATCH(E40,{"L'action est inexistante";"L'action est planifiée mais pas encore réalisée";"l'action est réalisée sans suivie ";"l'action est réalisée, suivie et améliorée"},0),1,5,7,10)</f>
        <v>10</v>
      </c>
      <c r="H40" s="103"/>
      <c r="I40" s="103"/>
      <c r="J40" s="103"/>
    </row>
    <row r="41" spans="1:10" ht="45.75" customHeight="1">
      <c r="A41" s="109"/>
      <c r="B41" s="105" t="s">
        <v>26</v>
      </c>
      <c r="C41" s="105"/>
      <c r="D41" s="105"/>
      <c r="E41" s="104" t="s">
        <v>49</v>
      </c>
      <c r="F41" s="104"/>
      <c r="G41" s="38">
        <f>CHOOSE(MATCH(E41,{"L'action est inexistante";"L'action est planifiée mais pas encore réalisée";"l'action est réalisée sans suivie ";"l'action est réalisée, suivie et améliorée"},0),1,5,7,10)</f>
        <v>10</v>
      </c>
      <c r="H41" s="103"/>
      <c r="I41" s="103"/>
      <c r="J41" s="103"/>
    </row>
    <row r="42" spans="1:10" ht="45.75" customHeight="1">
      <c r="A42" s="109"/>
      <c r="B42" s="105" t="s">
        <v>27</v>
      </c>
      <c r="C42" s="105"/>
      <c r="D42" s="105"/>
      <c r="E42" s="104" t="s">
        <v>49</v>
      </c>
      <c r="F42" s="104"/>
      <c r="G42" s="38">
        <f>CHOOSE(MATCH(E42,{"L'action est inexistante";"L'action est planifiée mais pas encore réalisée";"l'action est réalisée sans suivie ";"l'action est réalisée, suivie et améliorée"},0),1,5,7,10)</f>
        <v>10</v>
      </c>
      <c r="H42" s="103"/>
      <c r="I42" s="103"/>
      <c r="J42" s="103"/>
    </row>
    <row r="43" spans="1:10" ht="45.75" customHeight="1">
      <c r="A43" s="109"/>
      <c r="B43" s="105" t="s">
        <v>24</v>
      </c>
      <c r="C43" s="105"/>
      <c r="D43" s="105"/>
      <c r="E43" s="104" t="s">
        <v>49</v>
      </c>
      <c r="F43" s="104"/>
      <c r="G43" s="38">
        <f>CHOOSE(MATCH(E43,{"L'action est inexistante";"L'action est planifiée mais pas encore réalisée";"l'action est réalisée sans suivie ";"l'action est réalisée, suivie et améliorée"},0),1,5,7,10)</f>
        <v>10</v>
      </c>
      <c r="H43" s="103"/>
      <c r="I43" s="103"/>
      <c r="J43" s="103"/>
    </row>
    <row r="44" spans="1:10" ht="45.75" customHeight="1">
      <c r="A44" s="109"/>
      <c r="B44" s="105" t="s">
        <v>28</v>
      </c>
      <c r="C44" s="105"/>
      <c r="D44" s="105"/>
      <c r="E44" s="104" t="s">
        <v>49</v>
      </c>
      <c r="F44" s="104"/>
      <c r="G44" s="38">
        <f>CHOOSE(MATCH(E44,{"L'action est inexistante";"L'action est planifiée mais pas encore réalisée";"l'action est réalisée sans suivie ";"l'action est réalisée, suivie et améliorée"},0),1,5,7,10)</f>
        <v>10</v>
      </c>
      <c r="H44" s="103"/>
      <c r="I44" s="103"/>
      <c r="J44" s="103"/>
    </row>
    <row r="45" spans="1:10" ht="45.75" customHeight="1">
      <c r="A45" s="109"/>
      <c r="B45" s="105" t="s">
        <v>29</v>
      </c>
      <c r="C45" s="105"/>
      <c r="D45" s="105"/>
      <c r="E45" s="104" t="s">
        <v>49</v>
      </c>
      <c r="F45" s="104"/>
      <c r="G45" s="38">
        <f>CHOOSE(MATCH(E45,{"L'action est inexistante";"L'action est planifiée mais pas encore réalisée";"l'action est réalisée sans suivie ";"l'action est réalisée, suivie et améliorée"},0),1,5,7,10)</f>
        <v>10</v>
      </c>
      <c r="H45" s="103"/>
      <c r="I45" s="103"/>
      <c r="J45" s="103"/>
    </row>
    <row r="46" spans="1:10" ht="45.75" customHeight="1">
      <c r="A46" s="109"/>
      <c r="B46" s="105" t="s">
        <v>30</v>
      </c>
      <c r="C46" s="105"/>
      <c r="D46" s="105"/>
      <c r="E46" s="104" t="s">
        <v>49</v>
      </c>
      <c r="F46" s="104"/>
      <c r="G46" s="38">
        <f>CHOOSE(MATCH(E46,{"L'action est inexistante";"L'action est planifiée mais pas encore réalisée";"l'action est réalisée sans suivie ";"l'action est réalisée, suivie et améliorée"},0),1,5,7,10)</f>
        <v>10</v>
      </c>
      <c r="H46" s="103"/>
      <c r="I46" s="103"/>
      <c r="J46" s="103"/>
    </row>
    <row r="47" spans="1:10" ht="45.75" customHeight="1">
      <c r="A47" s="109"/>
      <c r="B47" s="105" t="s">
        <v>31</v>
      </c>
      <c r="C47" s="105"/>
      <c r="D47" s="105"/>
      <c r="E47" s="104" t="s">
        <v>61</v>
      </c>
      <c r="F47" s="104"/>
      <c r="G47" s="38">
        <f>CHOOSE(MATCH(E47,{"L'action est inexistante";"L'action est planifiée mais pas encore réalisée";"l'action est réalisée sans suivie ";"l'action est réalisée, suivie et améliorée"},0),1,5,7,10)</f>
        <v>5</v>
      </c>
      <c r="H47" s="103"/>
      <c r="I47" s="103"/>
      <c r="J47" s="103"/>
    </row>
    <row r="48" spans="1:10" ht="45.75" customHeight="1">
      <c r="A48" s="109"/>
      <c r="B48" s="105" t="s">
        <v>32</v>
      </c>
      <c r="C48" s="105"/>
      <c r="D48" s="105"/>
      <c r="E48" s="104" t="s">
        <v>49</v>
      </c>
      <c r="F48" s="104"/>
      <c r="G48" s="38">
        <f>CHOOSE(MATCH(E48,{"L'action est inexistante";"L'action est planifiée mais pas encore réalisée";"l'action est réalisée sans suivie ";"l'action est réalisée, suivie et améliorée"},0),1,5,7,10)</f>
        <v>10</v>
      </c>
      <c r="H48" s="103"/>
      <c r="I48" s="103"/>
      <c r="J48" s="103"/>
    </row>
    <row r="49" spans="1:10" ht="45.75" customHeight="1">
      <c r="A49" s="109"/>
      <c r="B49" s="105" t="s">
        <v>33</v>
      </c>
      <c r="C49" s="105"/>
      <c r="D49" s="105"/>
      <c r="E49" s="104" t="s">
        <v>49</v>
      </c>
      <c r="F49" s="104"/>
      <c r="G49" s="38">
        <f>CHOOSE(MATCH(E49,{"L'action est inexistante";"L'action est planifiée mais pas encore réalisée";"l'action est réalisée sans suivie ";"l'action est réalisée, suivie et améliorée"},0),1,5,7,10)</f>
        <v>10</v>
      </c>
      <c r="H49" s="103"/>
      <c r="I49" s="103"/>
      <c r="J49" s="103"/>
    </row>
    <row r="50" spans="1:10">
      <c r="A50" s="25"/>
      <c r="B50" s="26"/>
      <c r="C50" s="26"/>
      <c r="D50" s="26"/>
      <c r="E50" s="26"/>
      <c r="F50" s="26"/>
      <c r="G50" s="26"/>
      <c r="H50" s="26"/>
      <c r="I50" s="26"/>
      <c r="J50" s="27"/>
    </row>
    <row r="51" spans="1:10" ht="45.75" customHeight="1">
      <c r="A51" s="109" t="s">
        <v>34</v>
      </c>
      <c r="B51" s="111" t="s">
        <v>35</v>
      </c>
      <c r="C51" s="111"/>
      <c r="D51" s="111"/>
      <c r="E51" s="104" t="s">
        <v>49</v>
      </c>
      <c r="F51" s="104"/>
      <c r="G51" s="38">
        <f>CHOOSE(MATCH(E51,{"L'action est inexistante";"L'action est planifiée mais pas encore réalisée";"l'action est réalisée sans suivie ";"l'action est réalisée, suivie et améliorée"},0),1,5,7,10)</f>
        <v>10</v>
      </c>
      <c r="H51" s="103"/>
      <c r="I51" s="103"/>
      <c r="J51" s="103"/>
    </row>
    <row r="52" spans="1:10" ht="45.75" customHeight="1">
      <c r="A52" s="109"/>
      <c r="B52" s="111" t="s">
        <v>36</v>
      </c>
      <c r="C52" s="111"/>
      <c r="D52" s="111"/>
      <c r="E52" s="104" t="s">
        <v>61</v>
      </c>
      <c r="F52" s="104"/>
      <c r="G52" s="38">
        <f>CHOOSE(MATCH(E52,{"L'action est inexistante";"L'action est planifiée mais pas encore réalisée";"l'action est réalisée sans suivie ";"l'action est réalisée, suivie et améliorée"},0),1,5,7,10)</f>
        <v>5</v>
      </c>
      <c r="H52" s="103"/>
      <c r="I52" s="103"/>
      <c r="J52" s="103"/>
    </row>
    <row r="53" spans="1:10" ht="45.75" customHeight="1">
      <c r="A53" s="109"/>
      <c r="B53" s="111" t="s">
        <v>51</v>
      </c>
      <c r="C53" s="111"/>
      <c r="D53" s="111"/>
      <c r="E53" s="104" t="s">
        <v>49</v>
      </c>
      <c r="F53" s="104"/>
      <c r="G53" s="38">
        <f>CHOOSE(MATCH(E53,{"L'action est inexistante";"L'action est planifiée mais pas encore réalisée";"l'action est réalisée sans suivie ";"l'action est réalisée, suivie et améliorée"},0),1,5,7,10)</f>
        <v>10</v>
      </c>
      <c r="H53" s="103"/>
      <c r="I53" s="103"/>
      <c r="J53" s="103"/>
    </row>
    <row r="54" spans="1:10" ht="45.75" customHeight="1">
      <c r="A54" s="109"/>
      <c r="B54" s="111" t="s">
        <v>37</v>
      </c>
      <c r="C54" s="111"/>
      <c r="D54" s="111"/>
      <c r="E54" s="104" t="s">
        <v>49</v>
      </c>
      <c r="F54" s="104"/>
      <c r="G54" s="38">
        <f>CHOOSE(MATCH(E54,{"L'action est inexistante";"L'action est planifiée mais pas encore réalisée";"l'action est réalisée sans suivie ";"l'action est réalisée, suivie et améliorée"},0),1,5,7,10)</f>
        <v>10</v>
      </c>
      <c r="H54" s="103"/>
      <c r="I54" s="103"/>
      <c r="J54" s="103"/>
    </row>
    <row r="55" spans="1:10" ht="45.75" customHeight="1">
      <c r="A55" s="109"/>
      <c r="B55" s="111" t="s">
        <v>38</v>
      </c>
      <c r="C55" s="111"/>
      <c r="D55" s="111"/>
      <c r="E55" s="104" t="s">
        <v>49</v>
      </c>
      <c r="F55" s="104"/>
      <c r="G55" s="38">
        <f>CHOOSE(MATCH(E55,{"L'action est inexistante";"L'action est planifiée mais pas encore réalisée";"l'action est réalisée sans suivie ";"l'action est réalisée, suivie et améliorée"},0),1,5,7,10)</f>
        <v>10</v>
      </c>
      <c r="H55" s="112"/>
      <c r="I55" s="112"/>
      <c r="J55" s="112"/>
    </row>
    <row r="56" spans="1:10" ht="45.75" customHeight="1">
      <c r="A56" s="109"/>
      <c r="B56" s="111" t="s">
        <v>43</v>
      </c>
      <c r="C56" s="111"/>
      <c r="D56" s="111"/>
      <c r="E56" s="104" t="s">
        <v>49</v>
      </c>
      <c r="F56" s="104"/>
      <c r="G56" s="38">
        <f>CHOOSE(MATCH(E56,{"L'action est inexistante";"L'action est planifiée mais pas encore réalisée";"l'action est réalisée sans suivie ";"l'action est réalisée, suivie et améliorée"},0),1,5,7,10)</f>
        <v>10</v>
      </c>
      <c r="H56" s="112"/>
      <c r="I56" s="112"/>
      <c r="J56" s="112"/>
    </row>
    <row r="57" spans="1:10">
      <c r="A57" s="20"/>
      <c r="B57" s="26"/>
      <c r="C57" s="26"/>
      <c r="D57" s="26"/>
      <c r="E57" s="26"/>
      <c r="F57" s="26"/>
      <c r="G57" s="26"/>
      <c r="H57" s="26"/>
      <c r="I57" s="26"/>
      <c r="J57" s="22"/>
    </row>
    <row r="58" spans="1:10" ht="45.75" customHeight="1">
      <c r="A58" s="109" t="s">
        <v>39</v>
      </c>
      <c r="B58" s="111" t="s">
        <v>42</v>
      </c>
      <c r="C58" s="111"/>
      <c r="D58" s="111"/>
      <c r="E58" s="104" t="s">
        <v>48</v>
      </c>
      <c r="F58" s="104"/>
      <c r="G58" s="38">
        <f>CHOOSE(MATCH(E58,{"L'action est inexistante";"L'action est planifiée mais pas encore réalisée";"l'action est réalisée sans suivie ";"l'action est réalisée, suivie et améliorée"},0),1,5,7,10)</f>
        <v>7</v>
      </c>
      <c r="H58" s="112"/>
      <c r="I58" s="112"/>
      <c r="J58" s="112"/>
    </row>
    <row r="59" spans="1:10" ht="45.75" customHeight="1">
      <c r="A59" s="109"/>
      <c r="B59" s="111" t="s">
        <v>41</v>
      </c>
      <c r="C59" s="111"/>
      <c r="D59" s="111"/>
      <c r="E59" s="104" t="s">
        <v>48</v>
      </c>
      <c r="F59" s="104"/>
      <c r="G59" s="38">
        <f>CHOOSE(MATCH(E59,{"L'action est inexistante";"L'action est planifiée mais pas encore réalisée";"l'action est réalisée sans suivie ";"l'action est réalisée, suivie et améliorée"},0),1,5,7,10)</f>
        <v>7</v>
      </c>
      <c r="H59" s="112"/>
      <c r="I59" s="112"/>
      <c r="J59" s="112"/>
    </row>
    <row r="60" spans="1:10" ht="45.75" customHeight="1">
      <c r="A60" s="109"/>
      <c r="B60" s="111" t="s">
        <v>40</v>
      </c>
      <c r="C60" s="111"/>
      <c r="D60" s="111"/>
      <c r="E60" s="104" t="s">
        <v>61</v>
      </c>
      <c r="F60" s="104"/>
      <c r="G60" s="38">
        <f>CHOOSE(MATCH(E60,{"L'action est inexistante";"L'action est planifiée mais pas encore réalisée";"l'action est réalisée sans suivie ";"l'action est réalisée, suivie et améliorée"},0),1,5,7,10)</f>
        <v>5</v>
      </c>
      <c r="H60" s="112"/>
      <c r="I60" s="112"/>
      <c r="J60" s="112"/>
    </row>
    <row r="61" spans="1:10" ht="45.75" customHeight="1">
      <c r="A61" s="109"/>
      <c r="B61" s="111" t="s">
        <v>44</v>
      </c>
      <c r="C61" s="111"/>
      <c r="D61" s="111"/>
      <c r="E61" s="104" t="s">
        <v>49</v>
      </c>
      <c r="F61" s="104"/>
      <c r="G61" s="38">
        <f>CHOOSE(MATCH(E61,{"L'action est inexistante";"L'action est planifiée mais pas encore réalisée";"l'action est réalisée sans suivie ";"l'action est réalisée, suivie et améliorée"},0),1,5,7,10)</f>
        <v>10</v>
      </c>
      <c r="H61" s="112"/>
      <c r="I61" s="112"/>
      <c r="J61" s="112"/>
    </row>
    <row r="62" spans="1:10">
      <c r="D62" s="1"/>
      <c r="E62" s="1"/>
      <c r="F62" s="1"/>
      <c r="G62" s="1"/>
      <c r="H62" s="37"/>
      <c r="I62" s="37"/>
      <c r="J62" s="37"/>
    </row>
    <row r="63" spans="1:10">
      <c r="D63" s="1"/>
      <c r="E63" s="1"/>
      <c r="F63" s="1"/>
      <c r="G63" s="1"/>
      <c r="H63" s="1"/>
      <c r="I63" s="1"/>
      <c r="J63" s="1"/>
    </row>
    <row r="64" spans="1:10">
      <c r="D64" s="1"/>
      <c r="E64" s="1"/>
      <c r="F64" s="1"/>
      <c r="G64" s="1"/>
      <c r="H64" s="1"/>
      <c r="I64" s="1"/>
      <c r="J64" s="1"/>
    </row>
    <row r="65" spans="3:10">
      <c r="D65" s="1"/>
      <c r="E65" s="1"/>
      <c r="F65" s="1"/>
      <c r="G65" s="1"/>
      <c r="H65" s="1"/>
      <c r="I65" s="1"/>
      <c r="J65" s="1"/>
    </row>
    <row r="66" spans="3:10">
      <c r="C66" s="1"/>
      <c r="D66" s="1"/>
      <c r="E66" s="1"/>
      <c r="F66" s="1"/>
      <c r="G66" s="1"/>
      <c r="H66" s="1"/>
      <c r="I66" s="1"/>
      <c r="J66" s="1"/>
    </row>
    <row r="67" spans="3:10">
      <c r="C67" s="1"/>
      <c r="D67" s="1"/>
      <c r="E67" s="1"/>
      <c r="F67" s="1"/>
      <c r="G67" s="1"/>
      <c r="H67" s="1"/>
      <c r="I67" s="1"/>
      <c r="J67" s="1"/>
    </row>
    <row r="68" spans="3:10" ht="33.75" customHeight="1">
      <c r="C68" s="1"/>
      <c r="D68" s="1"/>
      <c r="E68" s="1"/>
      <c r="F68" s="1"/>
      <c r="G68" s="1"/>
      <c r="H68" s="1"/>
      <c r="I68" s="1"/>
      <c r="J68" s="1"/>
    </row>
    <row r="69" spans="3:10" ht="15.75" customHeight="1">
      <c r="C69" s="1"/>
      <c r="D69" s="1"/>
      <c r="E69" s="1"/>
      <c r="F69" s="1"/>
      <c r="G69" s="1"/>
      <c r="H69" s="1"/>
      <c r="I69" s="1"/>
      <c r="J69" s="1"/>
    </row>
    <row r="70" spans="3:10">
      <c r="C70" s="1"/>
      <c r="D70" s="1"/>
    </row>
    <row r="71" spans="3:10" ht="16.5" customHeight="1"/>
    <row r="72" spans="3:10" ht="15" customHeight="1"/>
  </sheetData>
  <mergeCells count="141">
    <mergeCell ref="H19:J19"/>
    <mergeCell ref="H20:J20"/>
    <mergeCell ref="H21:J21"/>
    <mergeCell ref="H22:J22"/>
    <mergeCell ref="A19:A27"/>
    <mergeCell ref="B21:D21"/>
    <mergeCell ref="B22:D22"/>
    <mergeCell ref="B23:D23"/>
    <mergeCell ref="A11:I11"/>
    <mergeCell ref="H27:J27"/>
    <mergeCell ref="B19:D19"/>
    <mergeCell ref="B20:D20"/>
    <mergeCell ref="A1:J2"/>
    <mergeCell ref="H4:J8"/>
    <mergeCell ref="A4:G4"/>
    <mergeCell ref="A5:G5"/>
    <mergeCell ref="A6:G6"/>
    <mergeCell ref="A7:G7"/>
    <mergeCell ref="A8:G8"/>
    <mergeCell ref="B12:C12"/>
    <mergeCell ref="B13:C13"/>
    <mergeCell ref="D12:E12"/>
    <mergeCell ref="D13:E13"/>
    <mergeCell ref="H13:I13"/>
    <mergeCell ref="F13:G13"/>
    <mergeCell ref="H12:I12"/>
    <mergeCell ref="F12:G12"/>
    <mergeCell ref="H61:J61"/>
    <mergeCell ref="B61:D61"/>
    <mergeCell ref="A58:A61"/>
    <mergeCell ref="E58:F58"/>
    <mergeCell ref="E59:F59"/>
    <mergeCell ref="E60:F60"/>
    <mergeCell ref="E61:F61"/>
    <mergeCell ref="H55:J55"/>
    <mergeCell ref="H56:J56"/>
    <mergeCell ref="B58:D58"/>
    <mergeCell ref="B59:D59"/>
    <mergeCell ref="B60:D60"/>
    <mergeCell ref="H58:J58"/>
    <mergeCell ref="H59:J59"/>
    <mergeCell ref="H60:J60"/>
    <mergeCell ref="A51:A56"/>
    <mergeCell ref="B52:D52"/>
    <mergeCell ref="B53:D53"/>
    <mergeCell ref="B54:D54"/>
    <mergeCell ref="B55:D55"/>
    <mergeCell ref="B56:D56"/>
    <mergeCell ref="E56:F56"/>
    <mergeCell ref="H49:J49"/>
    <mergeCell ref="E44:F44"/>
    <mergeCell ref="E45:F45"/>
    <mergeCell ref="B51:D51"/>
    <mergeCell ref="E51:F51"/>
    <mergeCell ref="E52:F52"/>
    <mergeCell ref="E53:F53"/>
    <mergeCell ref="E54:F54"/>
    <mergeCell ref="E55:F55"/>
    <mergeCell ref="H51:J51"/>
    <mergeCell ref="H52:J52"/>
    <mergeCell ref="H53:J53"/>
    <mergeCell ref="H54:J54"/>
    <mergeCell ref="H44:J44"/>
    <mergeCell ref="H45:J45"/>
    <mergeCell ref="H46:J46"/>
    <mergeCell ref="H47:J47"/>
    <mergeCell ref="H48:J48"/>
    <mergeCell ref="B49:D49"/>
    <mergeCell ref="A39:A49"/>
    <mergeCell ref="E39:F39"/>
    <mergeCell ref="E40:F40"/>
    <mergeCell ref="E41:F41"/>
    <mergeCell ref="E46:F46"/>
    <mergeCell ref="E47:F47"/>
    <mergeCell ref="E48:F48"/>
    <mergeCell ref="E49:F49"/>
    <mergeCell ref="B44:D44"/>
    <mergeCell ref="B45:D45"/>
    <mergeCell ref="B46:D46"/>
    <mergeCell ref="B47:D47"/>
    <mergeCell ref="B48:D48"/>
    <mergeCell ref="B42:D42"/>
    <mergeCell ref="B43:D43"/>
    <mergeCell ref="B39:D39"/>
    <mergeCell ref="B40:D40"/>
    <mergeCell ref="B41:D41"/>
    <mergeCell ref="A29:A37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B33:D33"/>
    <mergeCell ref="B34:D34"/>
    <mergeCell ref="B35:D35"/>
    <mergeCell ref="B36:D36"/>
    <mergeCell ref="B37:D37"/>
    <mergeCell ref="B29:D29"/>
    <mergeCell ref="B30:D30"/>
    <mergeCell ref="B31:D31"/>
    <mergeCell ref="B32:D32"/>
    <mergeCell ref="H33:J33"/>
    <mergeCell ref="H34:J34"/>
    <mergeCell ref="H35:J35"/>
    <mergeCell ref="E42:F42"/>
    <mergeCell ref="E43:F43"/>
    <mergeCell ref="H36:J36"/>
    <mergeCell ref="H37:J37"/>
    <mergeCell ref="H39:J39"/>
    <mergeCell ref="H40:J40"/>
    <mergeCell ref="H41:J41"/>
    <mergeCell ref="H42:J42"/>
    <mergeCell ref="H43:J43"/>
    <mergeCell ref="H29:J29"/>
    <mergeCell ref="H30:J30"/>
    <mergeCell ref="H31:J31"/>
    <mergeCell ref="H32:J32"/>
    <mergeCell ref="E27:F27"/>
    <mergeCell ref="B27:D27"/>
    <mergeCell ref="H23:J23"/>
    <mergeCell ref="B17:D17"/>
    <mergeCell ref="H24:J24"/>
    <mergeCell ref="H25:J25"/>
    <mergeCell ref="H26:J26"/>
    <mergeCell ref="H17:J17"/>
    <mergeCell ref="E23:F23"/>
    <mergeCell ref="E24:F24"/>
    <mergeCell ref="E25:F25"/>
    <mergeCell ref="E26:F26"/>
    <mergeCell ref="E19:F19"/>
    <mergeCell ref="E20:F20"/>
    <mergeCell ref="E21:F21"/>
    <mergeCell ref="E22:F22"/>
    <mergeCell ref="E17:F17"/>
    <mergeCell ref="B24:D24"/>
    <mergeCell ref="B25:D25"/>
    <mergeCell ref="B26:D26"/>
  </mergeCells>
  <dataValidations count="1">
    <dataValidation type="list" allowBlank="1" showInputMessage="1" showErrorMessage="1" sqref="E58:E61 E29:E37 E39:E49 E51:E56 E19:E27">
      <formula1>$B$12:$I$12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opLeftCell="A14" zoomScaleNormal="100" workbookViewId="0">
      <selection activeCell="H23" sqref="H23"/>
    </sheetView>
  </sheetViews>
  <sheetFormatPr baseColWidth="10" defaultRowHeight="15"/>
  <cols>
    <col min="1" max="1" width="17.28515625" customWidth="1"/>
    <col min="2" max="2" width="12.42578125" customWidth="1"/>
    <col min="3" max="3" width="12.7109375" customWidth="1"/>
    <col min="5" max="5" width="8.42578125" customWidth="1"/>
    <col min="10" max="10" width="18.85546875" customWidth="1"/>
  </cols>
  <sheetData>
    <row r="1" spans="1:10">
      <c r="A1" s="137" t="s">
        <v>71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30" customHeight="1">
      <c r="A2" s="140"/>
      <c r="B2" s="141"/>
      <c r="C2" s="141"/>
      <c r="D2" s="141"/>
      <c r="E2" s="141"/>
      <c r="F2" s="141"/>
      <c r="G2" s="141"/>
      <c r="H2" s="141"/>
      <c r="I2" s="141"/>
      <c r="J2" s="142"/>
    </row>
    <row r="3" spans="1:10" ht="20.25">
      <c r="A3" s="8"/>
      <c r="B3" s="9"/>
      <c r="C3" s="9"/>
      <c r="D3" s="9"/>
      <c r="E3" s="9"/>
      <c r="F3" s="7"/>
      <c r="G3" s="7"/>
      <c r="H3" s="7"/>
      <c r="I3" s="7"/>
    </row>
    <row r="4" spans="1:10">
      <c r="A4" s="115" t="s">
        <v>70</v>
      </c>
      <c r="B4" s="116"/>
      <c r="C4" s="116"/>
      <c r="D4" s="116"/>
      <c r="E4" s="116"/>
      <c r="F4" s="116"/>
      <c r="G4" s="117"/>
      <c r="H4" s="114" t="s">
        <v>63</v>
      </c>
      <c r="I4" s="114"/>
      <c r="J4" s="114"/>
    </row>
    <row r="5" spans="1:10">
      <c r="A5" s="118" t="s">
        <v>52</v>
      </c>
      <c r="B5" s="119"/>
      <c r="C5" s="119"/>
      <c r="D5" s="119"/>
      <c r="E5" s="119"/>
      <c r="F5" s="119"/>
      <c r="G5" s="120"/>
      <c r="H5" s="114"/>
      <c r="I5" s="114"/>
      <c r="J5" s="114"/>
    </row>
    <row r="6" spans="1:10">
      <c r="A6" s="118" t="s">
        <v>53</v>
      </c>
      <c r="B6" s="119"/>
      <c r="C6" s="119"/>
      <c r="D6" s="119"/>
      <c r="E6" s="119"/>
      <c r="F6" s="119"/>
      <c r="G6" s="120"/>
      <c r="H6" s="114"/>
      <c r="I6" s="114"/>
      <c r="J6" s="114"/>
    </row>
    <row r="7" spans="1:10">
      <c r="A7" s="118" t="s">
        <v>54</v>
      </c>
      <c r="B7" s="119"/>
      <c r="C7" s="119"/>
      <c r="D7" s="119"/>
      <c r="E7" s="119"/>
      <c r="F7" s="119"/>
      <c r="G7" s="120"/>
      <c r="H7" s="114"/>
      <c r="I7" s="114"/>
      <c r="J7" s="114"/>
    </row>
    <row r="8" spans="1:10">
      <c r="A8" s="121" t="s">
        <v>72</v>
      </c>
      <c r="B8" s="121"/>
      <c r="C8" s="121"/>
      <c r="D8" s="121"/>
      <c r="E8" s="121"/>
      <c r="F8" s="121"/>
      <c r="G8" s="122"/>
      <c r="H8" s="114"/>
      <c r="I8" s="114"/>
      <c r="J8" s="114"/>
    </row>
    <row r="10" spans="1:10" ht="18.75">
      <c r="A10" s="53" t="s">
        <v>79</v>
      </c>
      <c r="B10" s="54"/>
      <c r="C10" s="54"/>
      <c r="D10" s="54"/>
      <c r="E10" s="54"/>
      <c r="F10" s="54"/>
      <c r="G10" s="54"/>
      <c r="H10" s="54"/>
      <c r="I10" s="55"/>
    </row>
    <row r="11" spans="1:10" ht="31.5">
      <c r="A11" s="18" t="s">
        <v>80</v>
      </c>
      <c r="B11" s="48" t="s">
        <v>87</v>
      </c>
      <c r="C11" s="49"/>
      <c r="D11" s="60" t="s">
        <v>84</v>
      </c>
      <c r="E11" s="61"/>
      <c r="F11" s="60" t="s">
        <v>85</v>
      </c>
      <c r="G11" s="61"/>
      <c r="H11" s="60" t="s">
        <v>86</v>
      </c>
      <c r="I11" s="61"/>
    </row>
    <row r="12" spans="1:10" ht="15.75">
      <c r="A12" s="19" t="s">
        <v>46</v>
      </c>
      <c r="B12" s="59" t="s">
        <v>88</v>
      </c>
      <c r="C12" s="49"/>
      <c r="D12" s="59" t="s">
        <v>81</v>
      </c>
      <c r="E12" s="49"/>
      <c r="F12" s="59" t="s">
        <v>82</v>
      </c>
      <c r="G12" s="49"/>
      <c r="H12" s="59" t="s">
        <v>83</v>
      </c>
      <c r="I12" s="49"/>
    </row>
    <row r="14" spans="1:10">
      <c r="A14" s="130" t="s">
        <v>0</v>
      </c>
      <c r="B14" s="130" t="s">
        <v>65</v>
      </c>
      <c r="C14" s="130" t="s">
        <v>46</v>
      </c>
      <c r="D14" s="109" t="s">
        <v>80</v>
      </c>
      <c r="E14" s="109"/>
      <c r="F14" s="130" t="s">
        <v>66</v>
      </c>
      <c r="G14" s="130"/>
      <c r="H14" s="130"/>
      <c r="I14" s="130"/>
      <c r="J14" s="130"/>
    </row>
    <row r="15" spans="1:10" ht="29.25" customHeight="1">
      <c r="A15" s="130"/>
      <c r="B15" s="130"/>
      <c r="C15" s="130"/>
      <c r="D15" s="109"/>
      <c r="E15" s="109"/>
      <c r="F15" s="131" t="s">
        <v>90</v>
      </c>
      <c r="G15" s="132"/>
      <c r="H15" s="131" t="s">
        <v>91</v>
      </c>
      <c r="I15" s="132"/>
      <c r="J15" s="17" t="s">
        <v>92</v>
      </c>
    </row>
    <row r="16" spans="1:10" ht="33.75" customHeight="1">
      <c r="A16" s="28" t="s">
        <v>3</v>
      </c>
      <c r="B16" s="32">
        <f>AVERAGE(Grille!G19:G27)</f>
        <v>4.8888888888888893</v>
      </c>
      <c r="C16" s="33">
        <f t="shared" ref="C16:C21" si="0">(B16/10)</f>
        <v>0.48888888888888893</v>
      </c>
      <c r="D16" s="135" t="str">
        <f>IF(C16&lt;=0.2,"Insuffisant",IF(AND(C16&gt;0.2,C16&lt;=0.49),"Informel",IF(AND(C16&gt;0.5,C16&lt;=0.89),"Convaincant","Conforme")))</f>
        <v>Informel</v>
      </c>
      <c r="E16" s="136"/>
      <c r="F16" s="133"/>
      <c r="G16" s="133"/>
      <c r="H16" s="133"/>
      <c r="I16" s="133"/>
      <c r="J16" s="35"/>
    </row>
    <row r="17" spans="1:10" ht="39" customHeight="1">
      <c r="A17" s="29" t="s">
        <v>13</v>
      </c>
      <c r="B17" s="32">
        <f>AVERAGE(Grille!G29:G37)</f>
        <v>2.3333333333333335</v>
      </c>
      <c r="C17" s="33">
        <f t="shared" si="0"/>
        <v>0.23333333333333334</v>
      </c>
      <c r="D17" s="135" t="str">
        <f t="shared" ref="D17:D21" si="1">IF(C17&lt;=0.1,"Insuffisant",IF(AND(C17&gt;0.1,C17&lt;=0.49),"Informel",IF(AND(C17&gt;0.5,C17&lt;=0.89),"Convaincant","Conforme")))</f>
        <v>Informel</v>
      </c>
      <c r="E17" s="136"/>
      <c r="F17" s="133"/>
      <c r="G17" s="133"/>
      <c r="H17" s="133"/>
      <c r="I17" s="133"/>
      <c r="J17" s="35"/>
    </row>
    <row r="18" spans="1:10" ht="30">
      <c r="A18" s="29" t="s">
        <v>23</v>
      </c>
      <c r="B18" s="32">
        <f>AVERAGE(Grille!G39:G49)</f>
        <v>9.0909090909090917</v>
      </c>
      <c r="C18" s="33">
        <f t="shared" si="0"/>
        <v>0.90909090909090917</v>
      </c>
      <c r="D18" s="135" t="str">
        <f t="shared" si="1"/>
        <v>Conforme</v>
      </c>
      <c r="E18" s="136"/>
      <c r="F18" s="133"/>
      <c r="G18" s="133"/>
      <c r="H18" s="133"/>
      <c r="I18" s="133"/>
      <c r="J18" s="35"/>
    </row>
    <row r="19" spans="1:10" ht="30">
      <c r="A19" s="29" t="s">
        <v>34</v>
      </c>
      <c r="B19" s="32">
        <f>AVERAGE(Grille!G51:G56)</f>
        <v>9.1666666666666661</v>
      </c>
      <c r="C19" s="33">
        <f t="shared" si="0"/>
        <v>0.91666666666666663</v>
      </c>
      <c r="D19" s="135" t="str">
        <f t="shared" si="1"/>
        <v>Conforme</v>
      </c>
      <c r="E19" s="136"/>
      <c r="F19" s="133"/>
      <c r="G19" s="133"/>
      <c r="H19" s="133"/>
      <c r="I19" s="133"/>
      <c r="J19" s="35"/>
    </row>
    <row r="20" spans="1:10" ht="30">
      <c r="A20" s="29" t="s">
        <v>39</v>
      </c>
      <c r="B20" s="32">
        <f>AVERAGE(Grille!G58:G61)</f>
        <v>7.25</v>
      </c>
      <c r="C20" s="33">
        <f t="shared" si="0"/>
        <v>0.72499999999999998</v>
      </c>
      <c r="D20" s="135" t="str">
        <f t="shared" si="1"/>
        <v>Convaincant</v>
      </c>
      <c r="E20" s="136"/>
      <c r="F20" s="133"/>
      <c r="G20" s="133"/>
      <c r="H20" s="133"/>
      <c r="I20" s="133"/>
      <c r="J20" s="35"/>
    </row>
    <row r="21" spans="1:10" ht="30" customHeight="1">
      <c r="A21" s="30" t="s">
        <v>89</v>
      </c>
      <c r="B21" s="34">
        <f>AVERAGE(B16:B20)</f>
        <v>6.5459595959595962</v>
      </c>
      <c r="C21" s="33">
        <f t="shared" si="0"/>
        <v>0.65459595959595962</v>
      </c>
      <c r="D21" s="134" t="str">
        <f t="shared" si="1"/>
        <v>Convaincant</v>
      </c>
      <c r="E21" s="134"/>
      <c r="F21" s="103"/>
      <c r="G21" s="103"/>
      <c r="H21" s="103"/>
      <c r="I21" s="103"/>
      <c r="J21" s="36"/>
    </row>
  </sheetData>
  <mergeCells count="41">
    <mergeCell ref="A1:J2"/>
    <mergeCell ref="A4:G4"/>
    <mergeCell ref="H4:J8"/>
    <mergeCell ref="A5:G5"/>
    <mergeCell ref="A6:G6"/>
    <mergeCell ref="A7:G7"/>
    <mergeCell ref="A8:G8"/>
    <mergeCell ref="A14:A15"/>
    <mergeCell ref="B14:B15"/>
    <mergeCell ref="D16:E16"/>
    <mergeCell ref="D17:E17"/>
    <mergeCell ref="A10:I10"/>
    <mergeCell ref="B11:C11"/>
    <mergeCell ref="D11:E11"/>
    <mergeCell ref="F11:G11"/>
    <mergeCell ref="H11:I11"/>
    <mergeCell ref="B12:C12"/>
    <mergeCell ref="D12:E12"/>
    <mergeCell ref="F12:G12"/>
    <mergeCell ref="H12:I12"/>
    <mergeCell ref="F16:G16"/>
    <mergeCell ref="H16:I16"/>
    <mergeCell ref="C14:C15"/>
    <mergeCell ref="D21:E21"/>
    <mergeCell ref="H17:I17"/>
    <mergeCell ref="F17:G17"/>
    <mergeCell ref="F18:G18"/>
    <mergeCell ref="D18:E18"/>
    <mergeCell ref="D19:E19"/>
    <mergeCell ref="D20:E20"/>
    <mergeCell ref="F20:G20"/>
    <mergeCell ref="F21:G21"/>
    <mergeCell ref="H20:I20"/>
    <mergeCell ref="H21:I21"/>
    <mergeCell ref="D14:E15"/>
    <mergeCell ref="F14:J14"/>
    <mergeCell ref="F15:G15"/>
    <mergeCell ref="H15:I15"/>
    <mergeCell ref="F19:G19"/>
    <mergeCell ref="H18:I18"/>
    <mergeCell ref="H19:I19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4" zoomScale="70" zoomScaleNormal="70" workbookViewId="0">
      <selection activeCell="A10" sqref="A10:J24"/>
    </sheetView>
  </sheetViews>
  <sheetFormatPr baseColWidth="10" defaultRowHeight="15"/>
  <cols>
    <col min="4" max="4" width="16" customWidth="1"/>
  </cols>
  <sheetData>
    <row r="1" spans="1:10">
      <c r="A1" s="113" t="s">
        <v>71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0.25">
      <c r="A3" s="8"/>
      <c r="B3" s="9"/>
      <c r="C3" s="9"/>
      <c r="D3" s="9"/>
      <c r="E3" s="9"/>
      <c r="F3" s="7"/>
      <c r="G3" s="7"/>
      <c r="H3" s="7"/>
      <c r="I3" s="7"/>
    </row>
    <row r="4" spans="1:10">
      <c r="A4" s="115" t="s">
        <v>70</v>
      </c>
      <c r="B4" s="116"/>
      <c r="C4" s="116"/>
      <c r="D4" s="116"/>
      <c r="E4" s="116"/>
      <c r="F4" s="116"/>
      <c r="G4" s="117"/>
      <c r="H4" s="114" t="s">
        <v>63</v>
      </c>
      <c r="I4" s="114"/>
      <c r="J4" s="114"/>
    </row>
    <row r="5" spans="1:10">
      <c r="A5" s="118" t="s">
        <v>52</v>
      </c>
      <c r="B5" s="119"/>
      <c r="C5" s="119"/>
      <c r="D5" s="119"/>
      <c r="E5" s="119"/>
      <c r="F5" s="119"/>
      <c r="G5" s="120"/>
      <c r="H5" s="114"/>
      <c r="I5" s="114"/>
      <c r="J5" s="114"/>
    </row>
    <row r="6" spans="1:10">
      <c r="A6" s="118" t="s">
        <v>53</v>
      </c>
      <c r="B6" s="119"/>
      <c r="C6" s="119"/>
      <c r="D6" s="119"/>
      <c r="E6" s="119"/>
      <c r="F6" s="119"/>
      <c r="G6" s="120"/>
      <c r="H6" s="114"/>
      <c r="I6" s="114"/>
      <c r="J6" s="114"/>
    </row>
    <row r="7" spans="1:10">
      <c r="A7" s="118" t="s">
        <v>54</v>
      </c>
      <c r="B7" s="119"/>
      <c r="C7" s="119"/>
      <c r="D7" s="119"/>
      <c r="E7" s="119"/>
      <c r="F7" s="119"/>
      <c r="G7" s="120"/>
      <c r="H7" s="114"/>
      <c r="I7" s="114"/>
      <c r="J7" s="114"/>
    </row>
    <row r="8" spans="1:10">
      <c r="A8" s="121" t="s">
        <v>72</v>
      </c>
      <c r="B8" s="121"/>
      <c r="C8" s="121"/>
      <c r="D8" s="121"/>
      <c r="E8" s="121"/>
      <c r="F8" s="121"/>
      <c r="G8" s="122"/>
      <c r="H8" s="114"/>
      <c r="I8" s="114"/>
      <c r="J8" s="114"/>
    </row>
    <row r="10" spans="1:10" ht="36" customHeight="1">
      <c r="A10" s="154" t="s">
        <v>93</v>
      </c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0" ht="26.25" customHeight="1">
      <c r="A11" s="157" t="s">
        <v>94</v>
      </c>
      <c r="B11" s="158"/>
      <c r="C11" s="158"/>
      <c r="D11" s="158"/>
      <c r="E11" s="158"/>
      <c r="F11" s="158"/>
      <c r="G11" s="158"/>
      <c r="H11" s="158"/>
      <c r="I11" s="158"/>
      <c r="J11" s="159"/>
    </row>
    <row r="12" spans="1:10" ht="36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27.75" customHeight="1">
      <c r="A13" s="157" t="s">
        <v>95</v>
      </c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 ht="32.2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22.5" customHeight="1">
      <c r="A15" s="157" t="s">
        <v>96</v>
      </c>
      <c r="B15" s="158"/>
      <c r="C15" s="158"/>
      <c r="D15" s="158"/>
      <c r="E15" s="158"/>
      <c r="F15" s="158"/>
      <c r="G15" s="158"/>
      <c r="H15" s="158"/>
      <c r="I15" s="158"/>
      <c r="J15" s="159"/>
    </row>
    <row r="16" spans="1:10" ht="30.7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ht="21.75" customHeight="1">
      <c r="A17" s="157" t="s">
        <v>97</v>
      </c>
      <c r="B17" s="158"/>
      <c r="C17" s="158"/>
      <c r="D17" s="158"/>
      <c r="E17" s="158"/>
      <c r="F17" s="158"/>
      <c r="G17" s="158"/>
      <c r="H17" s="158"/>
      <c r="I17" s="158"/>
      <c r="J17" s="159"/>
    </row>
    <row r="18" spans="1:10" ht="30.7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19" spans="1:10" ht="22.5" customHeight="1">
      <c r="A19" s="157" t="s">
        <v>98</v>
      </c>
      <c r="B19" s="158"/>
      <c r="C19" s="158"/>
      <c r="D19" s="158"/>
      <c r="E19" s="158"/>
      <c r="F19" s="158"/>
      <c r="G19" s="158"/>
      <c r="H19" s="158"/>
      <c r="I19" s="158"/>
      <c r="J19" s="159"/>
    </row>
    <row r="20" spans="1:10" ht="29.25" customHeight="1">
      <c r="A20" s="164"/>
      <c r="B20" s="165"/>
      <c r="C20" s="165"/>
      <c r="D20" s="165"/>
      <c r="E20" s="165"/>
      <c r="F20" s="165"/>
      <c r="G20" s="165"/>
      <c r="H20" s="165"/>
      <c r="I20" s="165"/>
      <c r="J20" s="166"/>
    </row>
    <row r="21" spans="1:10" ht="22.5" customHeight="1">
      <c r="A21" s="157" t="s">
        <v>99</v>
      </c>
      <c r="B21" s="158"/>
      <c r="C21" s="158"/>
      <c r="D21" s="158"/>
      <c r="E21" s="158"/>
      <c r="F21" s="158"/>
      <c r="G21" s="158"/>
      <c r="H21" s="158"/>
      <c r="I21" s="158"/>
      <c r="J21" s="159"/>
    </row>
    <row r="22" spans="1:10" ht="30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</row>
    <row r="23" spans="1:10" ht="20.25" customHeight="1">
      <c r="A23" s="157" t="s">
        <v>100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30" customHeight="1">
      <c r="A24" s="161"/>
      <c r="B24" s="162"/>
      <c r="C24" s="162"/>
      <c r="D24" s="162"/>
      <c r="E24" s="162"/>
      <c r="F24" s="162"/>
      <c r="G24" s="162"/>
      <c r="H24" s="162"/>
      <c r="I24" s="162"/>
      <c r="J24" s="163"/>
    </row>
    <row r="26" spans="1:10" ht="15.75">
      <c r="A26" s="144" t="s">
        <v>67</v>
      </c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>
      <c r="A28" s="143"/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>
      <c r="A29" s="143"/>
      <c r="B29" s="143"/>
      <c r="C29" s="143"/>
      <c r="D29" s="143"/>
      <c r="E29" s="143"/>
      <c r="F29" s="143"/>
      <c r="G29" s="143"/>
      <c r="H29" s="143"/>
      <c r="I29" s="143"/>
      <c r="J29" s="143"/>
    </row>
    <row r="30" spans="1:10">
      <c r="A30" s="143"/>
      <c r="B30" s="143"/>
      <c r="C30" s="143"/>
      <c r="D30" s="143"/>
      <c r="E30" s="143"/>
      <c r="F30" s="143"/>
      <c r="G30" s="143"/>
      <c r="H30" s="143"/>
      <c r="I30" s="143"/>
      <c r="J30" s="143"/>
    </row>
    <row r="31" spans="1:10">
      <c r="A31" s="143"/>
      <c r="B31" s="143"/>
      <c r="C31" s="143"/>
      <c r="D31" s="143"/>
      <c r="E31" s="143"/>
      <c r="F31" s="143"/>
      <c r="G31" s="143"/>
      <c r="H31" s="143"/>
      <c r="I31" s="143"/>
      <c r="J31" s="143"/>
    </row>
    <row r="32" spans="1:10">
      <c r="A32" s="143"/>
      <c r="B32" s="143"/>
      <c r="C32" s="143"/>
      <c r="D32" s="143"/>
      <c r="E32" s="143"/>
      <c r="F32" s="143"/>
      <c r="G32" s="143"/>
      <c r="H32" s="143"/>
      <c r="I32" s="143"/>
      <c r="J32" s="143"/>
    </row>
    <row r="33" spans="1:10">
      <c r="A33" s="143"/>
      <c r="B33" s="143"/>
      <c r="C33" s="143"/>
      <c r="D33" s="143"/>
      <c r="E33" s="143"/>
      <c r="F33" s="143"/>
      <c r="G33" s="143"/>
      <c r="H33" s="143"/>
      <c r="I33" s="143"/>
      <c r="J33" s="143"/>
    </row>
    <row r="34" spans="1:10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ht="15.75">
      <c r="A35" s="144" t="s">
        <v>68</v>
      </c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>
      <c r="A36" s="145"/>
      <c r="B36" s="146"/>
      <c r="C36" s="146"/>
      <c r="D36" s="146"/>
      <c r="E36" s="146"/>
      <c r="F36" s="146"/>
      <c r="G36" s="146"/>
      <c r="H36" s="146"/>
      <c r="I36" s="146"/>
      <c r="J36" s="147"/>
    </row>
    <row r="37" spans="1:10">
      <c r="A37" s="148"/>
      <c r="B37" s="149"/>
      <c r="C37" s="149"/>
      <c r="D37" s="149"/>
      <c r="E37" s="149"/>
      <c r="F37" s="149"/>
      <c r="G37" s="149"/>
      <c r="H37" s="149"/>
      <c r="I37" s="149"/>
      <c r="J37" s="150"/>
    </row>
    <row r="38" spans="1:10">
      <c r="A38" s="148"/>
      <c r="B38" s="149"/>
      <c r="C38" s="149"/>
      <c r="D38" s="149"/>
      <c r="E38" s="149"/>
      <c r="F38" s="149"/>
      <c r="G38" s="149"/>
      <c r="H38" s="149"/>
      <c r="I38" s="149"/>
      <c r="J38" s="150"/>
    </row>
    <row r="39" spans="1:10">
      <c r="A39" s="148"/>
      <c r="B39" s="149"/>
      <c r="C39" s="149"/>
      <c r="D39" s="149"/>
      <c r="E39" s="149"/>
      <c r="F39" s="149"/>
      <c r="G39" s="149"/>
      <c r="H39" s="149"/>
      <c r="I39" s="149"/>
      <c r="J39" s="150"/>
    </row>
    <row r="40" spans="1:10">
      <c r="A40" s="148"/>
      <c r="B40" s="149"/>
      <c r="C40" s="149"/>
      <c r="D40" s="149"/>
      <c r="E40" s="149"/>
      <c r="F40" s="149"/>
      <c r="G40" s="149"/>
      <c r="H40" s="149"/>
      <c r="I40" s="149"/>
      <c r="J40" s="150"/>
    </row>
    <row r="41" spans="1:10">
      <c r="A41" s="148"/>
      <c r="B41" s="149"/>
      <c r="C41" s="149"/>
      <c r="D41" s="149"/>
      <c r="E41" s="149"/>
      <c r="F41" s="149"/>
      <c r="G41" s="149"/>
      <c r="H41" s="149"/>
      <c r="I41" s="149"/>
      <c r="J41" s="150"/>
    </row>
    <row r="42" spans="1:10">
      <c r="A42" s="148"/>
      <c r="B42" s="149"/>
      <c r="C42" s="149"/>
      <c r="D42" s="149"/>
      <c r="E42" s="149"/>
      <c r="F42" s="149"/>
      <c r="G42" s="149"/>
      <c r="H42" s="149"/>
      <c r="I42" s="149"/>
      <c r="J42" s="150"/>
    </row>
    <row r="43" spans="1:10">
      <c r="A43" s="148"/>
      <c r="B43" s="149"/>
      <c r="C43" s="149"/>
      <c r="D43" s="149"/>
      <c r="E43" s="149"/>
      <c r="F43" s="149"/>
      <c r="G43" s="149"/>
      <c r="H43" s="149"/>
      <c r="I43" s="149"/>
      <c r="J43" s="150"/>
    </row>
    <row r="44" spans="1:10">
      <c r="A44" s="148"/>
      <c r="B44" s="149"/>
      <c r="C44" s="149"/>
      <c r="D44" s="149"/>
      <c r="E44" s="149"/>
      <c r="F44" s="149"/>
      <c r="G44" s="149"/>
      <c r="H44" s="149"/>
      <c r="I44" s="149"/>
      <c r="J44" s="150"/>
    </row>
    <row r="45" spans="1:10">
      <c r="A45" s="148"/>
      <c r="B45" s="149"/>
      <c r="C45" s="149"/>
      <c r="D45" s="149"/>
      <c r="E45" s="149"/>
      <c r="F45" s="149"/>
      <c r="G45" s="149"/>
      <c r="H45" s="149"/>
      <c r="I45" s="149"/>
      <c r="J45" s="150"/>
    </row>
    <row r="46" spans="1:10">
      <c r="A46" s="148"/>
      <c r="B46" s="149"/>
      <c r="C46" s="149"/>
      <c r="D46" s="149"/>
      <c r="E46" s="149"/>
      <c r="F46" s="149"/>
      <c r="G46" s="149"/>
      <c r="H46" s="149"/>
      <c r="I46" s="149"/>
      <c r="J46" s="150"/>
    </row>
    <row r="47" spans="1:10">
      <c r="A47" s="151"/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5.75">
      <c r="A48" s="144" t="s">
        <v>69</v>
      </c>
      <c r="B48" s="144"/>
      <c r="C48" s="144"/>
      <c r="D48" s="144"/>
      <c r="E48" s="144"/>
      <c r="F48" s="144"/>
      <c r="G48" s="144"/>
      <c r="H48" s="144"/>
      <c r="I48" s="144"/>
      <c r="J48" s="144"/>
    </row>
    <row r="49" spans="1:10">
      <c r="A49" s="145"/>
      <c r="B49" s="146"/>
      <c r="C49" s="146"/>
      <c r="D49" s="146"/>
      <c r="E49" s="146"/>
      <c r="F49" s="146"/>
      <c r="G49" s="146"/>
      <c r="H49" s="146"/>
      <c r="I49" s="146"/>
      <c r="J49" s="147"/>
    </row>
    <row r="50" spans="1:10">
      <c r="A50" s="148"/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>
      <c r="A52" s="148"/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>
      <c r="A53" s="148"/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>
      <c r="A54" s="148"/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>
      <c r="A55" s="148"/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>
      <c r="A56" s="148"/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5.75">
      <c r="A57" s="144" t="s">
        <v>101</v>
      </c>
      <c r="B57" s="144"/>
      <c r="C57" s="144"/>
      <c r="D57" s="144"/>
      <c r="E57" s="144"/>
      <c r="F57" s="144"/>
      <c r="G57" s="144"/>
      <c r="H57" s="144"/>
      <c r="I57" s="144"/>
      <c r="J57" s="144"/>
    </row>
    <row r="58" spans="1:10">
      <c r="A58" s="143"/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10">
      <c r="A59" s="143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>
      <c r="A60" s="143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>
      <c r="A61" s="143"/>
      <c r="B61" s="143"/>
      <c r="C61" s="143"/>
      <c r="D61" s="143"/>
      <c r="E61" s="143"/>
      <c r="F61" s="143"/>
      <c r="G61" s="143"/>
      <c r="H61" s="143"/>
      <c r="I61" s="143"/>
      <c r="J61" s="143"/>
    </row>
    <row r="62" spans="1:10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  <row r="63" spans="1:10">
      <c r="A63" s="143"/>
      <c r="B63" s="143"/>
      <c r="C63" s="143"/>
      <c r="D63" s="143"/>
      <c r="E63" s="143"/>
      <c r="F63" s="143"/>
      <c r="G63" s="143"/>
      <c r="H63" s="143"/>
      <c r="I63" s="143"/>
      <c r="J63" s="143"/>
    </row>
    <row r="64" spans="1:10">
      <c r="A64" s="143"/>
      <c r="B64" s="143"/>
      <c r="C64" s="143"/>
      <c r="D64" s="143"/>
      <c r="E64" s="143"/>
      <c r="F64" s="143"/>
      <c r="G64" s="143"/>
      <c r="H64" s="143"/>
      <c r="I64" s="143"/>
      <c r="J64" s="143"/>
    </row>
    <row r="65" spans="1:10">
      <c r="A65" s="143"/>
      <c r="B65" s="143"/>
      <c r="C65" s="143"/>
      <c r="D65" s="143"/>
      <c r="E65" s="143"/>
      <c r="F65" s="143"/>
      <c r="G65" s="143"/>
      <c r="H65" s="143"/>
      <c r="I65" s="143"/>
      <c r="J65" s="143"/>
    </row>
    <row r="66" spans="1:10">
      <c r="A66" s="143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>
      <c r="A67" s="143"/>
      <c r="B67" s="143"/>
      <c r="C67" s="143"/>
      <c r="D67" s="143"/>
      <c r="E67" s="143"/>
      <c r="F67" s="143"/>
      <c r="G67" s="143"/>
      <c r="H67" s="143"/>
      <c r="I67" s="143"/>
      <c r="J67" s="143"/>
    </row>
    <row r="68" spans="1:10">
      <c r="A68" s="143"/>
      <c r="B68" s="143"/>
      <c r="C68" s="143"/>
      <c r="D68" s="143"/>
      <c r="E68" s="143"/>
      <c r="F68" s="143"/>
      <c r="G68" s="143"/>
      <c r="H68" s="143"/>
      <c r="I68" s="143"/>
      <c r="J68" s="143"/>
    </row>
    <row r="69" spans="1:10">
      <c r="A69" s="143"/>
      <c r="B69" s="143"/>
      <c r="C69" s="143"/>
      <c r="D69" s="143"/>
      <c r="E69" s="143"/>
      <c r="F69" s="143"/>
      <c r="G69" s="143"/>
      <c r="H69" s="143"/>
      <c r="I69" s="143"/>
      <c r="J69" s="143"/>
    </row>
  </sheetData>
  <mergeCells count="30">
    <mergeCell ref="A23:J23"/>
    <mergeCell ref="A24:J24"/>
    <mergeCell ref="A20:J20"/>
    <mergeCell ref="A21:J21"/>
    <mergeCell ref="A22:J22"/>
    <mergeCell ref="A1:J2"/>
    <mergeCell ref="A4:G4"/>
    <mergeCell ref="H4:J8"/>
    <mergeCell ref="A5:G5"/>
    <mergeCell ref="A6:G6"/>
    <mergeCell ref="A7:G7"/>
    <mergeCell ref="A8:G8"/>
    <mergeCell ref="A15:J15"/>
    <mergeCell ref="A16:J16"/>
    <mergeCell ref="A17:J17"/>
    <mergeCell ref="A18:J18"/>
    <mergeCell ref="A19:J19"/>
    <mergeCell ref="A10:J10"/>
    <mergeCell ref="A11:J11"/>
    <mergeCell ref="A12:J12"/>
    <mergeCell ref="A13:J13"/>
    <mergeCell ref="A14:J14"/>
    <mergeCell ref="A58:J69"/>
    <mergeCell ref="A26:J26"/>
    <mergeCell ref="A27:J34"/>
    <mergeCell ref="A35:J35"/>
    <mergeCell ref="A36:J47"/>
    <mergeCell ref="A48:J48"/>
    <mergeCell ref="A49:J56"/>
    <mergeCell ref="A57:J57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Mode d'emploi</vt:lpstr>
      <vt:lpstr>Grille</vt:lpstr>
      <vt:lpstr>Résultat - Plan d'action</vt:lpstr>
      <vt:lpstr>Retour d'expérience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Glumpf</dc:creator>
  <cp:lastModifiedBy>Glumpf</cp:lastModifiedBy>
  <cp:lastPrinted>2016-02-02T19:56:18Z</cp:lastPrinted>
  <dcterms:created xsi:type="dcterms:W3CDTF">2015-12-05T09:28:08Z</dcterms:created>
  <dcterms:modified xsi:type="dcterms:W3CDTF">2016-02-02T19:57:23Z</dcterms:modified>
</cp:coreProperties>
</file>